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P INFORME" sheetId="1" r:id="rId1"/>
    <sheet name="ORIGINAL " sheetId="2" r:id="rId2"/>
  </sheets>
  <definedNames/>
  <calcPr fullCalcOnLoad="1"/>
</workbook>
</file>

<file path=xl/sharedStrings.xml><?xml version="1.0" encoding="utf-8"?>
<sst xmlns="http://schemas.openxmlformats.org/spreadsheetml/2006/main" count="105" uniqueCount="78">
  <si>
    <t>Sistema de Contabilidad Integrada Gubernamental</t>
  </si>
  <si>
    <t xml:space="preserve"> Ejecución de Gastos - Reportes - Informacion Consolidada </t>
  </si>
  <si>
    <t>PAGINA   :</t>
  </si>
  <si>
    <t>DE</t>
  </si>
  <si>
    <t xml:space="preserve"> Ejecucion del Presupuesto (Grupos Dinamicos)</t>
  </si>
  <si>
    <t>FECHA     :</t>
  </si>
  <si>
    <t>Expresado en Quetzales</t>
  </si>
  <si>
    <t>HORA       :</t>
  </si>
  <si>
    <t>ENTIDAD = 11130012</t>
  </si>
  <si>
    <t>REPORTE :</t>
  </si>
  <si>
    <t>R00804768.rpt</t>
  </si>
  <si>
    <t xml:space="preserve"> - ENTIDAD - PROGRAMA - SUBPROGRAMA - </t>
  </si>
  <si>
    <t>DEL MES ENERO AL MES AGOSTO</t>
  </si>
  <si>
    <t>EJERCICIO:</t>
  </si>
  <si>
    <t>DESCRIPCION</t>
  </si>
  <si>
    <t>ASIGNADO</t>
  </si>
  <si>
    <t>MODIFICADO</t>
  </si>
  <si>
    <t>VIGENTE</t>
  </si>
  <si>
    <t>PRE 
COMPROMISO</t>
  </si>
  <si>
    <t>COMPROMETIDO</t>
  </si>
  <si>
    <t>DEVENGADO</t>
  </si>
  <si>
    <t>PAGADO</t>
  </si>
  <si>
    <t>SALDO POR
COMPROMETER</t>
  </si>
  <si>
    <t>SALDO POR DEVENGAR</t>
  </si>
  <si>
    <t>SALDO POR
 PAGAR</t>
  </si>
  <si>
    <t>% 
EJEC</t>
  </si>
  <si>
    <t>11130012</t>
  </si>
  <si>
    <t>MINISTERIO DE AGRICULTURA, GANADERÍA Y ALIMENTACIÓN</t>
  </si>
  <si>
    <t xml:space="preserve"> 01</t>
  </si>
  <si>
    <t>ACTIVIDADES CENTRALES</t>
  </si>
  <si>
    <t xml:space="preserve"> 01 00</t>
  </si>
  <si>
    <t>SIN SUBPROGRAMA</t>
  </si>
  <si>
    <t xml:space="preserve">TOTAL  </t>
  </si>
  <si>
    <t xml:space="preserve"> 01  ACTIVIDADES CENTRALES</t>
  </si>
  <si>
    <t xml:space="preserve"> 11</t>
  </si>
  <si>
    <t>APOYO A LA AGRICULTURA FAMILIAR</t>
  </si>
  <si>
    <t xml:space="preserve"> 11 01</t>
  </si>
  <si>
    <t>APOYO PARA EL CONSUMO ADECUADO DE ALIMENTOS</t>
  </si>
  <si>
    <t xml:space="preserve"> 11 02</t>
  </si>
  <si>
    <t>ASISTENCIA PARA EL MEJORAMIENTO DE LOS INGRESOS FAMILIARES</t>
  </si>
  <si>
    <t xml:space="preserve"> 11 03</t>
  </si>
  <si>
    <t>APOYO A AGRICULTORES FAMILIARES EN LA PREVENCIÓN DE LA DESNUTRICIÓN CRÓNICA</t>
  </si>
  <si>
    <t xml:space="preserve"> 11  APOYO A LA AGRICULTURA FAMILIAR</t>
  </si>
  <si>
    <t xml:space="preserve"> 12</t>
  </si>
  <si>
    <t>DESARROLLO SOSTENIBLE DE LOS RECURSOS NATURALES</t>
  </si>
  <si>
    <t xml:space="preserve"> 12 00</t>
  </si>
  <si>
    <t xml:space="preserve"> 12  DESARROLLO SOSTENIBLE DE LOS RECURSOS NATURALES</t>
  </si>
  <si>
    <t xml:space="preserve"> 13</t>
  </si>
  <si>
    <t>APOYO A LA PRODUCTIVIDAD Y COMPETITIVIDAD AGROPECUARIA E HIDROBIOLÓGICA</t>
  </si>
  <si>
    <t xml:space="preserve"> 13 00</t>
  </si>
  <si>
    <t xml:space="preserve"> 13  APOYO A LA PRODUCTIVIDAD Y COMPETITIVIDAD AGROPECUARIA E HIDROBIOLÓGICA</t>
  </si>
  <si>
    <t xml:space="preserve"> 14</t>
  </si>
  <si>
    <t>APOYO A LA PROTECCIÓN Y BIENESTAR ANIMAL</t>
  </si>
  <si>
    <t xml:space="preserve"> 14 00</t>
  </si>
  <si>
    <t xml:space="preserve"> 14  APOYO A LA PROTECCIÓN Y BIENESTAR ANIMAL</t>
  </si>
  <si>
    <t xml:space="preserve"> 94</t>
  </si>
  <si>
    <t>ATENCIÓN POR DESASTRES NATURALES Y CALAMIDADES PÚBLICAS</t>
  </si>
  <si>
    <t xml:space="preserve"> 94 09</t>
  </si>
  <si>
    <t>ESTADO DE CALAMIDAD PÚBLICA POR EMERGENCIA COVID-19 (DG 5-2020)</t>
  </si>
  <si>
    <t xml:space="preserve"> 94  ATENCIÓN POR DESASTRES NATURALES Y CALAMIDADES PÚBLICAS</t>
  </si>
  <si>
    <t xml:space="preserve"> 99</t>
  </si>
  <si>
    <t>PARTIDAS NO ASIGNABLES A PROGRAMAS</t>
  </si>
  <si>
    <t xml:space="preserve"> 99 00</t>
  </si>
  <si>
    <t xml:space="preserve"> 99  PARTIDAS NO ASIGNABLES A PROGRAMAS</t>
  </si>
  <si>
    <t>11130012  MINISTERIO DE AGRICULTURA, GANADERÍA Y ALIMENTACIÓN</t>
  </si>
  <si>
    <t>% EJEC</t>
  </si>
  <si>
    <t>01: ACTIVIDADES CENTRALES</t>
  </si>
  <si>
    <t>11: APOYO A LA AGRICULTURA FAMILIAR</t>
  </si>
  <si>
    <t>12 DESARROLLO SOSTENIBLE DE LOS RECURSOS NATURALES</t>
  </si>
  <si>
    <t>14 APOYO A LA PROTECCIÓN Y BIENESTAR ANIMAL</t>
  </si>
  <si>
    <t>94 ESTADO DE CALAMIDAD PÚBLICA POR EMERGENCIA COVID-19 (DG 5-2020)</t>
  </si>
  <si>
    <t>94: ATENCIÓN POR DESASTRES NATURALES Y CALAMIDADES PÚBLICAS</t>
  </si>
  <si>
    <t>99: PARTIDAS NO ASIGNABLES A PROGRAMAS</t>
  </si>
  <si>
    <t>13: APOYO A LA PRODUCTIVIDAD Y COMPETITIVIDAD AGROPECUARIA E HIDROBIOLÓGICA</t>
  </si>
  <si>
    <t>PROGRAMA/SUBPROGRAMA</t>
  </si>
  <si>
    <t>Sub-total</t>
  </si>
  <si>
    <t xml:space="preserve">Total </t>
  </si>
  <si>
    <t>MAGA:EJX PROG Y SUBPR RN-AG 20221</t>
  </si>
</sst>
</file>

<file path=xl/styles.xml><?xml version="1.0" encoding="utf-8"?>
<styleSheet xmlns="http://schemas.openxmlformats.org/spreadsheetml/2006/main">
  <numFmts count="1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d/mm/yyyy"/>
    <numFmt numFmtId="165" formatCode="h\:mm\.ss\ "/>
    <numFmt numFmtId="166" formatCode="0.0"/>
  </numFmts>
  <fonts count="44"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theme="3" tint="0.3999499976634979"/>
      </top>
      <bottom style="thin">
        <color theme="3" tint="0.3999499976634979"/>
      </bottom>
    </border>
    <border>
      <left style="thin"/>
      <right style="thin"/>
      <top style="thin">
        <color theme="3" tint="0.3999499976634979"/>
      </top>
      <bottom style="thin"/>
    </border>
    <border>
      <left style="thin"/>
      <right style="thin"/>
      <top>
        <color indexed="63"/>
      </top>
      <bottom style="thin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theme="3" tint="0.3999499976634979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 readingOrder="1"/>
    </xf>
    <xf numFmtId="3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4" fontId="4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 wrapText="1" readingOrder="1"/>
    </xf>
    <xf numFmtId="4" fontId="4" fillId="0" borderId="11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4" fillId="0" borderId="12" xfId="0" applyFont="1" applyBorder="1" applyAlignment="1">
      <alignment vertical="top"/>
    </xf>
    <xf numFmtId="2" fontId="25" fillId="0" borderId="12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4" fontId="25" fillId="0" borderId="13" xfId="0" applyNumberFormat="1" applyFont="1" applyBorder="1" applyAlignment="1">
      <alignment horizontal="right" vertical="top"/>
    </xf>
    <xf numFmtId="0" fontId="24" fillId="0" borderId="12" xfId="0" applyFont="1" applyBorder="1" applyAlignment="1">
      <alignment horizontal="left" vertical="top" wrapText="1" readingOrder="1"/>
    </xf>
    <xf numFmtId="4" fontId="24" fillId="0" borderId="12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 readingOrder="1"/>
    </xf>
    <xf numFmtId="0" fontId="2" fillId="6" borderId="12" xfId="0" applyFont="1" applyFill="1" applyBorder="1" applyAlignment="1">
      <alignment horizontal="left" vertical="top" wrapText="1"/>
    </xf>
    <xf numFmtId="4" fontId="2" fillId="6" borderId="12" xfId="0" applyNumberFormat="1" applyFont="1" applyFill="1" applyBorder="1" applyAlignment="1">
      <alignment horizontal="right" vertical="top"/>
    </xf>
    <xf numFmtId="0" fontId="2" fillId="5" borderId="12" xfId="0" applyFont="1" applyFill="1" applyBorder="1" applyAlignment="1">
      <alignment horizontal="left" vertical="top" wrapText="1"/>
    </xf>
    <xf numFmtId="4" fontId="2" fillId="5" borderId="14" xfId="0" applyNumberFormat="1" applyFont="1" applyFill="1" applyBorder="1" applyAlignment="1">
      <alignment horizontal="right" vertical="top"/>
    </xf>
    <xf numFmtId="4" fontId="2" fillId="5" borderId="12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vertical="top" wrapText="1"/>
    </xf>
    <xf numFmtId="4" fontId="2" fillId="33" borderId="14" xfId="0" applyNumberFormat="1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>
      <alignment horizontal="right" vertical="top"/>
    </xf>
    <xf numFmtId="4" fontId="2" fillId="0" borderId="13" xfId="0" applyNumberFormat="1" applyFont="1" applyBorder="1" applyAlignment="1">
      <alignment horizontal="right"/>
    </xf>
    <xf numFmtId="0" fontId="2" fillId="6" borderId="12" xfId="0" applyFont="1" applyFill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4" fontId="2" fillId="0" borderId="13" xfId="0" applyNumberFormat="1" applyFont="1" applyBorder="1" applyAlignment="1">
      <alignment horizontal="right" wrapText="1" readingOrder="1"/>
    </xf>
    <xf numFmtId="0" fontId="0" fillId="0" borderId="15" xfId="0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" fillId="6" borderId="16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F45"/>
  <sheetViews>
    <sheetView showGridLines="0" tabSelected="1" zoomScale="200" zoomScaleNormal="200" zoomScalePageLayoutView="0" workbookViewId="0" topLeftCell="A1">
      <selection activeCell="F44" sqref="F44"/>
    </sheetView>
  </sheetViews>
  <sheetFormatPr defaultColWidth="11.421875" defaultRowHeight="12.75" customHeight="1"/>
  <cols>
    <col min="1" max="1" width="17.8515625" style="0" customWidth="1"/>
    <col min="2" max="2" width="13.00390625" style="0" bestFit="1" customWidth="1"/>
    <col min="3" max="3" width="12.421875" style="0" bestFit="1" customWidth="1"/>
    <col min="4" max="4" width="13.00390625" style="0" bestFit="1" customWidth="1"/>
    <col min="5" max="5" width="11.8515625" style="0" bestFit="1" customWidth="1"/>
    <col min="6" max="6" width="7.57421875" style="0" customWidth="1"/>
    <col min="7" max="16384" width="6.8515625" style="0" customWidth="1"/>
  </cols>
  <sheetData>
    <row r="1" ht="6" customHeight="1"/>
    <row r="2" spans="1:5" ht="13.5" customHeight="1">
      <c r="A2" s="1"/>
      <c r="B2" s="1"/>
      <c r="C2" s="1"/>
      <c r="D2" s="1"/>
      <c r="E2" s="1"/>
    </row>
    <row r="3" spans="1:5" ht="6.75" customHeight="1">
      <c r="A3" s="1"/>
      <c r="B3" s="1"/>
      <c r="C3" s="1"/>
      <c r="D3" s="1"/>
      <c r="E3" s="1"/>
    </row>
    <row r="4" spans="1:5" ht="6.75" customHeight="1">
      <c r="A4" s="1"/>
      <c r="B4" s="1"/>
      <c r="C4" s="1"/>
      <c r="D4" s="1"/>
      <c r="E4" s="1"/>
    </row>
    <row r="5" spans="1:5" ht="6.75" customHeight="1">
      <c r="A5" s="1"/>
      <c r="B5" s="1"/>
      <c r="C5" s="1"/>
      <c r="D5" s="1"/>
      <c r="E5" s="1"/>
    </row>
    <row r="6" spans="1:5" ht="6.75" customHeight="1">
      <c r="A6" s="1"/>
      <c r="B6" s="1"/>
      <c r="C6" s="1"/>
      <c r="D6" s="1"/>
      <c r="E6" s="1"/>
    </row>
    <row r="7" spans="1:5" ht="6.75" customHeight="1">
      <c r="A7" s="3"/>
      <c r="B7" s="3"/>
      <c r="C7" s="3"/>
      <c r="D7" s="3"/>
      <c r="E7" s="3"/>
    </row>
    <row r="8" spans="1:5" ht="6.75" customHeight="1">
      <c r="A8" s="3"/>
      <c r="B8" s="3"/>
      <c r="C8" s="3"/>
      <c r="D8" s="3"/>
      <c r="E8" s="3"/>
    </row>
    <row r="9" spans="1:5" ht="6.75" customHeight="1">
      <c r="A9" s="3"/>
      <c r="B9" s="3"/>
      <c r="C9" s="3"/>
      <c r="D9" s="3"/>
      <c r="E9" s="3"/>
    </row>
    <row r="10" spans="1:5" ht="6.75" customHeight="1">
      <c r="A10" s="3"/>
      <c r="B10" s="3"/>
      <c r="C10" s="3"/>
      <c r="D10" s="3"/>
      <c r="E10" s="3"/>
    </row>
    <row r="11" spans="1:5" ht="6" customHeight="1">
      <c r="A11" s="4"/>
      <c r="B11" s="4"/>
      <c r="C11" s="4"/>
      <c r="D11" s="4"/>
      <c r="E11" s="4"/>
    </row>
    <row r="12" spans="1:5" ht="7.5" customHeight="1">
      <c r="A12" s="4"/>
      <c r="B12" s="4"/>
      <c r="C12" s="4"/>
      <c r="D12" s="4"/>
      <c r="E12" s="4"/>
    </row>
    <row r="13" spans="1:5" ht="10.5" customHeight="1">
      <c r="A13" s="3"/>
      <c r="B13" s="3"/>
      <c r="C13" s="3"/>
      <c r="D13" s="3"/>
      <c r="E13" s="3"/>
    </row>
    <row r="14" ht="15" customHeight="1"/>
    <row r="15" ht="12" customHeight="1">
      <c r="A15" s="2"/>
    </row>
    <row r="16" spans="1:6" ht="13.5" customHeight="1">
      <c r="A16" s="48" t="s">
        <v>77</v>
      </c>
      <c r="B16" s="47"/>
      <c r="C16" s="47"/>
      <c r="D16" s="47"/>
      <c r="E16" s="47"/>
      <c r="F16" s="47"/>
    </row>
    <row r="17" spans="1:6" ht="22.5" customHeight="1">
      <c r="A17" s="49" t="s">
        <v>74</v>
      </c>
      <c r="B17" s="49" t="s">
        <v>15</v>
      </c>
      <c r="C17" s="49" t="s">
        <v>16</v>
      </c>
      <c r="D17" s="49" t="s">
        <v>17</v>
      </c>
      <c r="E17" s="49" t="s">
        <v>20</v>
      </c>
      <c r="F17" s="49" t="s">
        <v>65</v>
      </c>
    </row>
    <row r="18" spans="1:6" ht="22.5">
      <c r="A18" s="29" t="s">
        <v>66</v>
      </c>
      <c r="B18" s="29"/>
      <c r="C18" s="29"/>
      <c r="D18" s="29"/>
      <c r="E18" s="29"/>
      <c r="F18" s="27"/>
    </row>
    <row r="19" spans="1:6" ht="12" customHeight="1">
      <c r="A19" s="30" t="s">
        <v>31</v>
      </c>
      <c r="B19" s="31">
        <v>141111400</v>
      </c>
      <c r="C19" s="31">
        <v>26303049</v>
      </c>
      <c r="D19" s="31">
        <v>167414449</v>
      </c>
      <c r="E19" s="31">
        <v>104744526.39</v>
      </c>
      <c r="F19" s="28">
        <f>+(E19/D19)*100</f>
        <v>62.566001331223205</v>
      </c>
    </row>
    <row r="20" spans="1:6" ht="12.75">
      <c r="A20" s="37" t="s">
        <v>75</v>
      </c>
      <c r="B20" s="38">
        <f>SUM(B19)</f>
        <v>141111400</v>
      </c>
      <c r="C20" s="38">
        <f>SUM(C19)</f>
        <v>26303049</v>
      </c>
      <c r="D20" s="38">
        <f>SUM(D19)</f>
        <v>167414449</v>
      </c>
      <c r="E20" s="38">
        <f>SUM(E19)</f>
        <v>104744526.39</v>
      </c>
      <c r="F20" s="39">
        <v>62.566001331223205</v>
      </c>
    </row>
    <row r="21" spans="1:6" ht="12.75">
      <c r="A21" s="40"/>
      <c r="B21" s="41"/>
      <c r="C21" s="41"/>
      <c r="D21" s="41"/>
      <c r="E21" s="41"/>
      <c r="F21" s="42"/>
    </row>
    <row r="22" spans="1:6" ht="33.75">
      <c r="A22" s="29" t="s">
        <v>67</v>
      </c>
      <c r="B22" s="29"/>
      <c r="C22" s="29"/>
      <c r="D22" s="29"/>
      <c r="E22" s="29"/>
      <c r="F22" s="27"/>
    </row>
    <row r="23" spans="1:6" ht="33.75">
      <c r="A23" s="32" t="s">
        <v>37</v>
      </c>
      <c r="B23" s="33">
        <v>224107237</v>
      </c>
      <c r="C23" s="33">
        <v>-49870714</v>
      </c>
      <c r="D23" s="33">
        <v>174236523</v>
      </c>
      <c r="E23" s="33">
        <v>84256154.91</v>
      </c>
      <c r="F23" s="28">
        <f>+(E23/D23)*100</f>
        <v>48.35734406270263</v>
      </c>
    </row>
    <row r="24" spans="1:6" ht="45">
      <c r="A24" s="32" t="s">
        <v>39</v>
      </c>
      <c r="B24" s="33">
        <v>341271081</v>
      </c>
      <c r="C24" s="33">
        <v>-550372</v>
      </c>
      <c r="D24" s="33">
        <v>340720709</v>
      </c>
      <c r="E24" s="33">
        <v>143370914.81</v>
      </c>
      <c r="F24" s="28">
        <f>+(E24/D24)*100</f>
        <v>42.078720495383806</v>
      </c>
    </row>
    <row r="25" spans="1:6" ht="67.5">
      <c r="A25" s="32" t="s">
        <v>41</v>
      </c>
      <c r="B25" s="33">
        <v>36338915</v>
      </c>
      <c r="C25" s="33">
        <v>-26034172</v>
      </c>
      <c r="D25" s="33">
        <v>10304743</v>
      </c>
      <c r="E25" s="33">
        <v>0</v>
      </c>
      <c r="F25" s="28">
        <f>+(E25/D25)*100</f>
        <v>0</v>
      </c>
    </row>
    <row r="26" spans="1:6" ht="12.75">
      <c r="A26" s="37" t="s">
        <v>75</v>
      </c>
      <c r="B26" s="36">
        <f>SUM(B23:B25)</f>
        <v>601717233</v>
      </c>
      <c r="C26" s="36">
        <f>SUM(C23:C25)</f>
        <v>-76455258</v>
      </c>
      <c r="D26" s="36">
        <f>SUM(D23:D25)</f>
        <v>525261975</v>
      </c>
      <c r="E26" s="36">
        <f>SUM(E23:E25)</f>
        <v>227627069.72</v>
      </c>
      <c r="F26" s="36">
        <v>43.33591246920167</v>
      </c>
    </row>
    <row r="27" spans="1:6" ht="12.75">
      <c r="A27" s="29"/>
      <c r="B27" s="26"/>
      <c r="C27" s="26"/>
      <c r="D27" s="26"/>
      <c r="E27" s="26"/>
      <c r="F27" s="26"/>
    </row>
    <row r="28" spans="1:6" ht="45">
      <c r="A28" s="29" t="s">
        <v>68</v>
      </c>
      <c r="B28" s="29"/>
      <c r="C28" s="29"/>
      <c r="D28" s="29"/>
      <c r="E28" s="29"/>
      <c r="F28" s="27"/>
    </row>
    <row r="29" spans="1:6" ht="12.75">
      <c r="A29" s="30" t="s">
        <v>31</v>
      </c>
      <c r="B29" s="33">
        <v>52462913</v>
      </c>
      <c r="C29" s="33">
        <v>-12767030</v>
      </c>
      <c r="D29" s="33">
        <v>39695883</v>
      </c>
      <c r="E29" s="33">
        <v>20201808.04</v>
      </c>
      <c r="F29" s="28">
        <f>+(E29/D29)*100</f>
        <v>50.891443931351766</v>
      </c>
    </row>
    <row r="30" spans="1:6" ht="12" customHeight="1">
      <c r="A30" s="35" t="s">
        <v>75</v>
      </c>
      <c r="B30" s="36">
        <v>52462913</v>
      </c>
      <c r="C30" s="36">
        <v>-12767030</v>
      </c>
      <c r="D30" s="36">
        <f>SUM(D29)</f>
        <v>39695883</v>
      </c>
      <c r="E30" s="36">
        <v>20201808.04</v>
      </c>
      <c r="F30" s="36">
        <v>50.891443931351766</v>
      </c>
    </row>
    <row r="31" spans="1:6" ht="56.25">
      <c r="A31" s="29" t="s">
        <v>73</v>
      </c>
      <c r="B31" s="29"/>
      <c r="C31" s="29"/>
      <c r="D31" s="29"/>
      <c r="E31" s="29"/>
      <c r="F31" s="27"/>
    </row>
    <row r="32" spans="1:6" ht="12" customHeight="1">
      <c r="A32" s="30" t="s">
        <v>31</v>
      </c>
      <c r="B32" s="33">
        <v>323058401</v>
      </c>
      <c r="C32" s="33">
        <v>-81882643</v>
      </c>
      <c r="D32" s="33">
        <v>241175758</v>
      </c>
      <c r="E32" s="33">
        <v>79677246.1</v>
      </c>
      <c r="F32" s="28">
        <f>+(E32/D32)*100</f>
        <v>33.037004531773874</v>
      </c>
    </row>
    <row r="33" spans="1:6" ht="12.75">
      <c r="A33" s="44"/>
      <c r="B33" s="36">
        <v>323058401</v>
      </c>
      <c r="C33" s="36">
        <v>-81882643</v>
      </c>
      <c r="D33" s="36">
        <f>SUM(D32)</f>
        <v>241175758</v>
      </c>
      <c r="E33" s="36">
        <v>79677246.1</v>
      </c>
      <c r="F33" s="36">
        <v>33.037004531773874</v>
      </c>
    </row>
    <row r="34" spans="1:6" ht="12.75">
      <c r="A34" s="34"/>
      <c r="B34" s="34"/>
      <c r="C34" s="27"/>
      <c r="D34" s="27"/>
      <c r="E34" s="27"/>
      <c r="F34" s="27"/>
    </row>
    <row r="35" spans="1:6" ht="33.75">
      <c r="A35" s="29" t="s">
        <v>69</v>
      </c>
      <c r="B35" s="29"/>
      <c r="C35" s="29"/>
      <c r="D35" s="29"/>
      <c r="E35" s="29"/>
      <c r="F35" s="27"/>
    </row>
    <row r="36" spans="1:6" ht="12" customHeight="1">
      <c r="A36" s="30" t="s">
        <v>31</v>
      </c>
      <c r="B36" s="33">
        <v>3000000</v>
      </c>
      <c r="C36" s="33">
        <v>3972041</v>
      </c>
      <c r="D36" s="33">
        <v>6972041</v>
      </c>
      <c r="E36" s="33">
        <v>3664734.96</v>
      </c>
      <c r="F36" s="28">
        <f>+(E36/D36)*100</f>
        <v>52.563301908293425</v>
      </c>
    </row>
    <row r="37" spans="1:6" ht="12" customHeight="1">
      <c r="A37" s="35"/>
      <c r="B37" s="36">
        <v>3000000</v>
      </c>
      <c r="C37" s="36">
        <v>3972041</v>
      </c>
      <c r="D37" s="36">
        <f>SUM(D36)</f>
        <v>6972041</v>
      </c>
      <c r="E37" s="36">
        <f>SUM(E36)</f>
        <v>3664734.96</v>
      </c>
      <c r="F37" s="36">
        <v>52.563301908293425</v>
      </c>
    </row>
    <row r="38" spans="1:6" ht="56.25">
      <c r="A38" s="29" t="s">
        <v>71</v>
      </c>
      <c r="B38" s="29"/>
      <c r="C38" s="29"/>
      <c r="D38" s="29"/>
      <c r="E38" s="29"/>
      <c r="F38" s="27"/>
    </row>
    <row r="39" spans="1:6" ht="45">
      <c r="A39" s="32" t="s">
        <v>70</v>
      </c>
      <c r="B39" s="33">
        <v>400000000</v>
      </c>
      <c r="C39" s="33">
        <v>-251664877</v>
      </c>
      <c r="D39" s="33">
        <v>148335123</v>
      </c>
      <c r="E39" s="33">
        <v>113335107.79</v>
      </c>
      <c r="F39" s="28">
        <f>+(E39/D39)*100</f>
        <v>76.40476880853095</v>
      </c>
    </row>
    <row r="40" spans="1:6" ht="12" customHeight="1">
      <c r="A40" s="35" t="s">
        <v>75</v>
      </c>
      <c r="B40" s="36">
        <v>400000000</v>
      </c>
      <c r="C40" s="36">
        <v>-251664877</v>
      </c>
      <c r="D40" s="36">
        <f>SUM(D39)</f>
        <v>148335123</v>
      </c>
      <c r="E40" s="36">
        <f>SUM(E39:E39)</f>
        <v>113335107.79</v>
      </c>
      <c r="F40" s="36">
        <v>76.40476880853093</v>
      </c>
    </row>
    <row r="41" spans="1:6" ht="33.75">
      <c r="A41" s="29" t="s">
        <v>72</v>
      </c>
      <c r="B41" s="29"/>
      <c r="C41" s="29"/>
      <c r="D41" s="29"/>
      <c r="E41" s="29"/>
      <c r="F41" s="27"/>
    </row>
    <row r="42" spans="1:6" ht="12" customHeight="1">
      <c r="A42" s="30" t="s">
        <v>31</v>
      </c>
      <c r="B42" s="33">
        <v>244057053</v>
      </c>
      <c r="C42" s="33">
        <v>-59500000</v>
      </c>
      <c r="D42" s="33">
        <v>184557053</v>
      </c>
      <c r="E42" s="33">
        <v>126390625.83</v>
      </c>
      <c r="F42" s="28">
        <f>+(E42/D42)*100</f>
        <v>68.48322715144351</v>
      </c>
    </row>
    <row r="43" spans="1:6" ht="12" customHeight="1">
      <c r="A43" s="35" t="s">
        <v>75</v>
      </c>
      <c r="B43" s="36">
        <v>244057053</v>
      </c>
      <c r="C43" s="36">
        <v>-59500000</v>
      </c>
      <c r="D43" s="36">
        <f>SUM(D42)</f>
        <v>184557053</v>
      </c>
      <c r="E43" s="36">
        <v>126390625.83</v>
      </c>
      <c r="F43" s="36">
        <v>68.48322715144351</v>
      </c>
    </row>
    <row r="44" spans="1:6" ht="12" customHeight="1">
      <c r="A44" s="45" t="s">
        <v>76</v>
      </c>
      <c r="B44" s="46">
        <f>SUM(B19:B43)/2</f>
        <v>1765407000</v>
      </c>
      <c r="C44" s="46">
        <f>SUM(C19:C43)/2</f>
        <v>-451994718</v>
      </c>
      <c r="D44" s="46">
        <f>SUM(D19:D43)/2</f>
        <v>1313412282</v>
      </c>
      <c r="E44" s="46">
        <f>SUM(E19:E43)/2</f>
        <v>675641118.8299999</v>
      </c>
      <c r="F44" s="43">
        <f>+(E44/D44)*100</f>
        <v>51.44166291799607</v>
      </c>
    </row>
    <row r="45" spans="1:2" ht="12" customHeight="1">
      <c r="A45" s="6"/>
      <c r="B45" s="6"/>
    </row>
    <row r="46" ht="15.75" customHeight="1"/>
  </sheetData>
  <sheetProtection/>
  <mergeCells count="1">
    <mergeCell ref="A16:F16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AS74"/>
  <sheetViews>
    <sheetView showGridLines="0" zoomScalePageLayoutView="0" workbookViewId="0" topLeftCell="A13">
      <selection activeCell="N76" sqref="N76"/>
    </sheetView>
  </sheetViews>
  <sheetFormatPr defaultColWidth="11.421875" defaultRowHeight="12.75" customHeight="1"/>
  <cols>
    <col min="1" max="5" width="1.1484375" style="0" customWidth="1"/>
    <col min="6" max="7" width="2.28125" style="0" customWidth="1"/>
    <col min="8" max="8" width="1.1484375" style="0" customWidth="1"/>
    <col min="9" max="9" width="2.57421875" style="0" customWidth="1"/>
    <col min="10" max="10" width="1.7109375" style="0" customWidth="1"/>
    <col min="11" max="11" width="3.7109375" style="0" customWidth="1"/>
    <col min="12" max="12" width="2.28125" style="0" customWidth="1"/>
    <col min="13" max="13" width="13.7109375" style="0" customWidth="1"/>
    <col min="14" max="15" width="1.1484375" style="0" customWidth="1"/>
    <col min="16" max="16" width="8.00390625" style="0" customWidth="1"/>
    <col min="17" max="17" width="1.8515625" style="0" customWidth="1"/>
    <col min="18" max="18" width="8.421875" style="0" customWidth="1"/>
    <col min="19" max="20" width="1.1484375" style="0" customWidth="1"/>
    <col min="21" max="21" width="8.00390625" style="0" customWidth="1"/>
    <col min="22" max="22" width="2.28125" style="0" customWidth="1"/>
    <col min="23" max="23" width="8.00390625" style="0" customWidth="1"/>
    <col min="24" max="24" width="2.28125" style="0" customWidth="1"/>
    <col min="25" max="25" width="8.00390625" style="0" customWidth="1"/>
    <col min="26" max="26" width="4.57421875" style="0" customWidth="1"/>
    <col min="27" max="27" width="5.7109375" style="0" customWidth="1"/>
    <col min="28" max="28" width="3.421875" style="0" customWidth="1"/>
    <col min="29" max="29" width="6.8515625" style="0" customWidth="1"/>
    <col min="30" max="30" width="2.28125" style="0" customWidth="1"/>
    <col min="31" max="31" width="8.00390625" style="0" customWidth="1"/>
    <col min="32" max="34" width="3.421875" style="0" customWidth="1"/>
    <col min="35" max="35" width="2.28125" style="0" customWidth="1"/>
    <col min="36" max="36" width="3.28125" style="0" customWidth="1"/>
    <col min="37" max="37" width="1.1484375" style="0" customWidth="1"/>
    <col min="38" max="38" width="2.421875" style="0" customWidth="1"/>
    <col min="39" max="39" width="1.1484375" style="0" customWidth="1"/>
    <col min="40" max="40" width="2.140625" style="0" customWidth="1"/>
    <col min="41" max="41" width="1.28515625" style="0" customWidth="1"/>
    <col min="42" max="42" width="2.140625" style="0" customWidth="1"/>
    <col min="43" max="43" width="1.28515625" style="0" customWidth="1"/>
    <col min="44" max="16384" width="6.8515625" style="0" customWidth="1"/>
  </cols>
  <sheetData>
    <row r="1" ht="6" customHeight="1"/>
    <row r="2" spans="3:33" ht="13.5" customHeight="1"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3:33" ht="6.75" customHeight="1">
      <c r="C3" s="9" t="s">
        <v>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3:42" ht="6.75" customHeigh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 t="s">
        <v>2</v>
      </c>
      <c r="AI4" s="10"/>
      <c r="AJ4" s="10"/>
      <c r="AK4" s="11">
        <v>1</v>
      </c>
      <c r="AL4" s="11"/>
      <c r="AM4" s="10" t="s">
        <v>3</v>
      </c>
      <c r="AN4" s="10"/>
      <c r="AO4" s="11">
        <v>1</v>
      </c>
      <c r="AP4" s="11"/>
    </row>
    <row r="5" spans="3:42" ht="6.75" customHeight="1"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1"/>
      <c r="AL5" s="11"/>
      <c r="AM5" s="10"/>
      <c r="AN5" s="10"/>
      <c r="AO5" s="11"/>
      <c r="AP5" s="11"/>
    </row>
    <row r="6" spans="3:42" ht="6.75" customHeight="1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0" t="s">
        <v>5</v>
      </c>
      <c r="AI6" s="10"/>
      <c r="AJ6" s="10"/>
      <c r="AK6" s="12">
        <v>44452</v>
      </c>
      <c r="AL6" s="12"/>
      <c r="AM6" s="12"/>
      <c r="AN6" s="12"/>
      <c r="AO6" s="12"/>
      <c r="AP6" s="12"/>
    </row>
    <row r="7" spans="3:42" ht="6.75" customHeight="1">
      <c r="C7" s="13" t="s">
        <v>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0"/>
      <c r="AI7" s="10"/>
      <c r="AJ7" s="10"/>
      <c r="AK7" s="12"/>
      <c r="AL7" s="12"/>
      <c r="AM7" s="12"/>
      <c r="AN7" s="12"/>
      <c r="AO7" s="12"/>
      <c r="AP7" s="12"/>
    </row>
    <row r="8" spans="3:43" ht="6.75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0" t="s">
        <v>7</v>
      </c>
      <c r="AI8" s="10"/>
      <c r="AJ8" s="10"/>
      <c r="AK8" s="10"/>
      <c r="AL8" s="14">
        <v>0.37166666666666665</v>
      </c>
      <c r="AM8" s="14"/>
      <c r="AN8" s="14"/>
      <c r="AO8" s="14"/>
      <c r="AP8" s="14"/>
      <c r="AQ8" s="14"/>
    </row>
    <row r="9" spans="3:43" ht="6.75" customHeight="1">
      <c r="C9" s="13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0"/>
      <c r="AI9" s="10"/>
      <c r="AJ9" s="10"/>
      <c r="AK9" s="10"/>
      <c r="AL9" s="14"/>
      <c r="AM9" s="14"/>
      <c r="AN9" s="14"/>
      <c r="AO9" s="14"/>
      <c r="AP9" s="14"/>
      <c r="AQ9" s="14"/>
    </row>
    <row r="10" spans="3:43" ht="6.75" customHeight="1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0" t="s">
        <v>9</v>
      </c>
      <c r="AI10" s="10"/>
      <c r="AJ10" s="10"/>
      <c r="AK10" s="15" t="s">
        <v>10</v>
      </c>
      <c r="AL10" s="15"/>
      <c r="AM10" s="15"/>
      <c r="AN10" s="15"/>
      <c r="AO10" s="15"/>
      <c r="AP10" s="15"/>
      <c r="AQ10" s="15"/>
    </row>
    <row r="11" spans="3:43" ht="6" customHeight="1">
      <c r="C11" s="16" t="s">
        <v>11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0"/>
      <c r="AI11" s="10"/>
      <c r="AJ11" s="10"/>
      <c r="AK11" s="15"/>
      <c r="AL11" s="15"/>
      <c r="AM11" s="15"/>
      <c r="AN11" s="15"/>
      <c r="AO11" s="15"/>
      <c r="AP11" s="15"/>
      <c r="AQ11" s="15"/>
    </row>
    <row r="12" spans="3:33" ht="7.5" customHeight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3:33" ht="10.5" customHeight="1">
      <c r="C13" s="13" t="s">
        <v>12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ht="15" customHeight="1"/>
    <row r="15" spans="2:12" ht="12" customHeight="1">
      <c r="B15" s="10" t="s">
        <v>13</v>
      </c>
      <c r="C15" s="10"/>
      <c r="D15" s="10"/>
      <c r="E15" s="10"/>
      <c r="F15" s="10"/>
      <c r="G15" s="10"/>
      <c r="I15" s="11">
        <v>2021</v>
      </c>
      <c r="J15" s="11"/>
      <c r="K15" s="11"/>
      <c r="L15" s="11"/>
    </row>
    <row r="16" ht="13.5" customHeight="1"/>
    <row r="17" spans="11:42" ht="9" customHeight="1">
      <c r="K17" s="17" t="s">
        <v>14</v>
      </c>
      <c r="L17" s="17"/>
      <c r="M17" s="17"/>
      <c r="N17" s="17"/>
      <c r="P17" s="17" t="s">
        <v>15</v>
      </c>
      <c r="Q17" s="17"/>
      <c r="R17" s="5" t="s">
        <v>16</v>
      </c>
      <c r="U17" s="5" t="s">
        <v>17</v>
      </c>
      <c r="W17" s="17" t="s">
        <v>18</v>
      </c>
      <c r="X17" s="17"/>
      <c r="Y17" s="17" t="s">
        <v>19</v>
      </c>
      <c r="Z17" s="17"/>
      <c r="AA17" s="17" t="s">
        <v>20</v>
      </c>
      <c r="AB17" s="17"/>
      <c r="AC17" s="5" t="s">
        <v>21</v>
      </c>
      <c r="AE17" s="17" t="s">
        <v>22</v>
      </c>
      <c r="AF17" s="17"/>
      <c r="AG17" s="17" t="s">
        <v>23</v>
      </c>
      <c r="AH17" s="17"/>
      <c r="AI17" s="17"/>
      <c r="AJ17" s="17" t="s">
        <v>24</v>
      </c>
      <c r="AK17" s="17"/>
      <c r="AL17" s="17"/>
      <c r="AM17" s="17"/>
      <c r="AO17" s="17" t="s">
        <v>25</v>
      </c>
      <c r="AP17" s="17"/>
    </row>
    <row r="18" spans="23:42" ht="7.5" customHeight="1">
      <c r="W18" s="17"/>
      <c r="X18" s="17"/>
      <c r="AE18" s="17"/>
      <c r="AF18" s="17"/>
      <c r="AG18" s="17"/>
      <c r="AH18" s="17"/>
      <c r="AI18" s="17"/>
      <c r="AJ18" s="17"/>
      <c r="AK18" s="17"/>
      <c r="AL18" s="17"/>
      <c r="AM18" s="17"/>
      <c r="AO18" s="17"/>
      <c r="AP18" s="17"/>
    </row>
    <row r="19" ht="11.25" customHeight="1"/>
    <row r="20" ht="3" customHeight="1"/>
    <row r="21" spans="3:41" ht="12.75">
      <c r="C21" s="18" t="s">
        <v>26</v>
      </c>
      <c r="D21" s="18"/>
      <c r="E21" s="18"/>
      <c r="F21" s="18"/>
      <c r="G21" s="18"/>
      <c r="H21" s="18"/>
      <c r="I21" s="18"/>
      <c r="K21" s="19" t="s">
        <v>27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4:41" ht="12" customHeight="1">
      <c r="D22" s="18" t="s">
        <v>28</v>
      </c>
      <c r="E22" s="18"/>
      <c r="F22" s="18"/>
      <c r="G22" s="18"/>
      <c r="H22" s="18"/>
      <c r="I22" s="18"/>
      <c r="J22" s="18"/>
      <c r="K22" s="19" t="s">
        <v>29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5:42" ht="6.75" customHeight="1">
      <c r="E23" s="18" t="s">
        <v>30</v>
      </c>
      <c r="F23" s="18"/>
      <c r="G23" s="18"/>
      <c r="H23" s="18"/>
      <c r="I23" s="18"/>
      <c r="J23" s="18"/>
      <c r="K23" s="18"/>
      <c r="L23" s="20" t="s">
        <v>31</v>
      </c>
      <c r="M23" s="20"/>
      <c r="N23" s="21">
        <v>141111400</v>
      </c>
      <c r="O23" s="21"/>
      <c r="P23" s="21"/>
      <c r="Q23" s="21">
        <v>26303049</v>
      </c>
      <c r="R23" s="21"/>
      <c r="S23" s="21">
        <v>167414449</v>
      </c>
      <c r="T23" s="21"/>
      <c r="U23" s="21"/>
      <c r="V23" s="21">
        <v>0</v>
      </c>
      <c r="W23" s="21"/>
      <c r="X23" s="21">
        <v>136658369.17</v>
      </c>
      <c r="Y23" s="21"/>
      <c r="Z23" s="21">
        <v>104744526.39</v>
      </c>
      <c r="AA23" s="21"/>
      <c r="AB23" s="21">
        <v>104354817.17</v>
      </c>
      <c r="AC23" s="21"/>
      <c r="AD23" s="21">
        <v>30756079.83</v>
      </c>
      <c r="AE23" s="21"/>
      <c r="AF23" s="21">
        <v>62669922.61</v>
      </c>
      <c r="AG23" s="21"/>
      <c r="AH23" s="21"/>
      <c r="AI23" s="21">
        <v>389709.22</v>
      </c>
      <c r="AJ23" s="21"/>
      <c r="AK23" s="21"/>
      <c r="AL23" s="21"/>
      <c r="AM23" s="21"/>
      <c r="AN23" s="21">
        <v>62.566001331223205</v>
      </c>
      <c r="AO23" s="21"/>
      <c r="AP23" s="21"/>
    </row>
    <row r="24" spans="5:42" ht="6.75" customHeight="1">
      <c r="E24" s="18"/>
      <c r="F24" s="18"/>
      <c r="G24" s="18"/>
      <c r="H24" s="18"/>
      <c r="I24" s="18"/>
      <c r="J24" s="18"/>
      <c r="K24" s="18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ht="7.5" customHeight="1"/>
    <row r="26" spans="4:45" ht="8.25" customHeight="1">
      <c r="D26" s="22" t="s">
        <v>32</v>
      </c>
      <c r="E26" s="22"/>
      <c r="F26" s="22"/>
      <c r="G26" s="19" t="s">
        <v>33</v>
      </c>
      <c r="H26" s="19"/>
      <c r="I26" s="19"/>
      <c r="J26" s="19"/>
      <c r="K26" s="19"/>
      <c r="L26" s="19"/>
      <c r="M26" s="19"/>
      <c r="N26" s="19"/>
      <c r="O26" s="19"/>
      <c r="P26" s="23">
        <v>141111400</v>
      </c>
      <c r="Q26" s="23"/>
      <c r="R26" s="23">
        <v>26303049</v>
      </c>
      <c r="S26" s="23"/>
      <c r="T26" s="23">
        <v>167414449</v>
      </c>
      <c r="U26" s="23"/>
      <c r="V26" s="23"/>
      <c r="W26" s="23">
        <v>0</v>
      </c>
      <c r="X26" s="23"/>
      <c r="Y26" s="23">
        <v>136658369.17</v>
      </c>
      <c r="Z26" s="23"/>
      <c r="AA26" s="23">
        <v>104744526.39</v>
      </c>
      <c r="AB26" s="23"/>
      <c r="AC26" s="23"/>
      <c r="AD26" s="23">
        <v>104354817.17</v>
      </c>
      <c r="AE26" s="23"/>
      <c r="AF26" s="23">
        <v>30756079.83</v>
      </c>
      <c r="AG26" s="23"/>
      <c r="AH26" s="23"/>
      <c r="AI26" s="23">
        <v>62669922.61</v>
      </c>
      <c r="AJ26" s="23"/>
      <c r="AK26" s="23"/>
      <c r="AL26" s="23"/>
      <c r="AM26" s="23"/>
      <c r="AN26" s="23">
        <v>389709.22</v>
      </c>
      <c r="AO26" s="23"/>
      <c r="AP26" s="23"/>
      <c r="AQ26" s="23"/>
      <c r="AR26" s="23"/>
      <c r="AS26" s="7">
        <v>62.566001331223205</v>
      </c>
    </row>
    <row r="27" spans="4:6" ht="9.75" customHeight="1">
      <c r="D27" s="22"/>
      <c r="E27" s="22"/>
      <c r="F27" s="22"/>
    </row>
    <row r="28" spans="4:41" ht="12" customHeight="1">
      <c r="D28" s="18" t="s">
        <v>34</v>
      </c>
      <c r="E28" s="18"/>
      <c r="F28" s="18"/>
      <c r="G28" s="18"/>
      <c r="H28" s="18"/>
      <c r="I28" s="18"/>
      <c r="J28" s="18"/>
      <c r="K28" s="19" t="s">
        <v>35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</row>
    <row r="29" spans="5:42" ht="12.75">
      <c r="E29" s="18" t="s">
        <v>36</v>
      </c>
      <c r="F29" s="18"/>
      <c r="G29" s="18"/>
      <c r="H29" s="18"/>
      <c r="I29" s="18"/>
      <c r="J29" s="18"/>
      <c r="K29" s="18"/>
      <c r="L29" s="24" t="s">
        <v>37</v>
      </c>
      <c r="M29" s="24"/>
      <c r="N29" s="21">
        <v>224107237</v>
      </c>
      <c r="O29" s="21"/>
      <c r="P29" s="21"/>
      <c r="Q29" s="21">
        <v>-49870714</v>
      </c>
      <c r="R29" s="21"/>
      <c r="S29" s="21">
        <v>174236523</v>
      </c>
      <c r="T29" s="21"/>
      <c r="U29" s="21"/>
      <c r="V29" s="21">
        <v>3951745</v>
      </c>
      <c r="W29" s="21"/>
      <c r="X29" s="21">
        <v>102898160.98</v>
      </c>
      <c r="Y29" s="21"/>
      <c r="Z29" s="21">
        <v>84256154.91</v>
      </c>
      <c r="AA29" s="21"/>
      <c r="AB29" s="21">
        <v>83837042.01</v>
      </c>
      <c r="AC29" s="21"/>
      <c r="AD29" s="21">
        <v>71338362.02</v>
      </c>
      <c r="AE29" s="21"/>
      <c r="AF29" s="21">
        <v>89980368.09</v>
      </c>
      <c r="AG29" s="21"/>
      <c r="AH29" s="21"/>
      <c r="AI29" s="21">
        <v>419112.9</v>
      </c>
      <c r="AJ29" s="21"/>
      <c r="AK29" s="21"/>
      <c r="AL29" s="21"/>
      <c r="AM29" s="21"/>
      <c r="AN29" s="21">
        <v>48.35734406270263</v>
      </c>
      <c r="AO29" s="21"/>
      <c r="AP29" s="21"/>
    </row>
    <row r="30" spans="5:42" ht="7.5" customHeight="1">
      <c r="E30" s="18"/>
      <c r="F30" s="18"/>
      <c r="G30" s="18"/>
      <c r="H30" s="18"/>
      <c r="I30" s="18"/>
      <c r="J30" s="18"/>
      <c r="K30" s="18"/>
      <c r="L30" s="24"/>
      <c r="M30" s="24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ht="7.5" customHeight="1"/>
    <row r="32" spans="5:42" ht="6" customHeight="1">
      <c r="E32" s="18" t="s">
        <v>38</v>
      </c>
      <c r="F32" s="18"/>
      <c r="G32" s="18"/>
      <c r="H32" s="18"/>
      <c r="I32" s="18"/>
      <c r="J32" s="18"/>
      <c r="K32" s="18"/>
      <c r="L32" s="24" t="s">
        <v>39</v>
      </c>
      <c r="M32" s="24"/>
      <c r="N32" s="21">
        <v>341271081</v>
      </c>
      <c r="O32" s="21"/>
      <c r="P32" s="21"/>
      <c r="Q32" s="21">
        <v>-550372</v>
      </c>
      <c r="R32" s="21"/>
      <c r="S32" s="21">
        <v>340720709</v>
      </c>
      <c r="T32" s="21"/>
      <c r="U32" s="21"/>
      <c r="V32" s="21">
        <v>715985</v>
      </c>
      <c r="W32" s="21"/>
      <c r="X32" s="21">
        <v>192992976.73</v>
      </c>
      <c r="Y32" s="21"/>
      <c r="Z32" s="21">
        <v>143370914.81</v>
      </c>
      <c r="AA32" s="21"/>
      <c r="AB32" s="21">
        <v>142932376.1</v>
      </c>
      <c r="AC32" s="21"/>
      <c r="AD32" s="21">
        <v>147727732.27</v>
      </c>
      <c r="AE32" s="21"/>
      <c r="AF32" s="21">
        <v>197349794.19</v>
      </c>
      <c r="AG32" s="21"/>
      <c r="AH32" s="21"/>
      <c r="AI32" s="21">
        <v>438538.71</v>
      </c>
      <c r="AJ32" s="21"/>
      <c r="AK32" s="21"/>
      <c r="AL32" s="21"/>
      <c r="AM32" s="21"/>
      <c r="AN32" s="21">
        <v>42.0787204953838</v>
      </c>
      <c r="AO32" s="21"/>
      <c r="AP32" s="21"/>
    </row>
    <row r="33" spans="5:42" ht="6" customHeight="1">
      <c r="E33" s="18"/>
      <c r="F33" s="18"/>
      <c r="G33" s="18"/>
      <c r="H33" s="18"/>
      <c r="I33" s="18"/>
      <c r="J33" s="18"/>
      <c r="K33" s="18"/>
      <c r="L33" s="24"/>
      <c r="M33" s="24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2:13" ht="6" customHeight="1">
      <c r="L34" s="24"/>
      <c r="M34" s="24"/>
    </row>
    <row r="35" ht="7.5" customHeight="1"/>
    <row r="36" spans="5:42" ht="6" customHeight="1">
      <c r="E36" s="18" t="s">
        <v>40</v>
      </c>
      <c r="F36" s="18"/>
      <c r="G36" s="18"/>
      <c r="H36" s="18"/>
      <c r="I36" s="18"/>
      <c r="J36" s="18"/>
      <c r="K36" s="18"/>
      <c r="L36" s="24" t="s">
        <v>41</v>
      </c>
      <c r="M36" s="24"/>
      <c r="N36" s="21">
        <v>36338915</v>
      </c>
      <c r="O36" s="21"/>
      <c r="P36" s="21"/>
      <c r="Q36" s="21">
        <v>-26034172</v>
      </c>
      <c r="R36" s="21"/>
      <c r="S36" s="21">
        <v>10304743</v>
      </c>
      <c r="T36" s="21"/>
      <c r="U36" s="21"/>
      <c r="V36" s="21">
        <v>0</v>
      </c>
      <c r="W36" s="21"/>
      <c r="X36" s="21">
        <v>0</v>
      </c>
      <c r="Y36" s="21"/>
      <c r="Z36" s="21">
        <v>0</v>
      </c>
      <c r="AA36" s="21"/>
      <c r="AB36" s="21">
        <v>0</v>
      </c>
      <c r="AC36" s="21"/>
      <c r="AD36" s="21">
        <v>10304743</v>
      </c>
      <c r="AE36" s="21"/>
      <c r="AF36" s="21">
        <v>10304743</v>
      </c>
      <c r="AG36" s="21"/>
      <c r="AH36" s="21"/>
      <c r="AI36" s="21">
        <v>0</v>
      </c>
      <c r="AJ36" s="21"/>
      <c r="AK36" s="21"/>
      <c r="AL36" s="21"/>
      <c r="AM36" s="21"/>
      <c r="AN36" s="21">
        <v>0</v>
      </c>
      <c r="AO36" s="21"/>
      <c r="AP36" s="21"/>
    </row>
    <row r="37" spans="5:42" ht="6" customHeight="1">
      <c r="E37" s="18"/>
      <c r="F37" s="18"/>
      <c r="G37" s="18"/>
      <c r="H37" s="18"/>
      <c r="I37" s="18"/>
      <c r="J37" s="18"/>
      <c r="K37" s="18"/>
      <c r="L37" s="24"/>
      <c r="M37" s="24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2:13" ht="28.5" customHeight="1">
      <c r="L38" s="24"/>
      <c r="M38" s="24"/>
    </row>
    <row r="39" ht="7.5" customHeight="1"/>
    <row r="40" spans="4:45" ht="8.25" customHeight="1">
      <c r="D40" s="22" t="s">
        <v>32</v>
      </c>
      <c r="E40" s="22"/>
      <c r="F40" s="22"/>
      <c r="G40" s="19" t="s">
        <v>42</v>
      </c>
      <c r="H40" s="19"/>
      <c r="I40" s="19"/>
      <c r="J40" s="19"/>
      <c r="K40" s="19"/>
      <c r="L40" s="19"/>
      <c r="M40" s="19"/>
      <c r="N40" s="19"/>
      <c r="O40" s="19"/>
      <c r="P40" s="23">
        <v>601717233</v>
      </c>
      <c r="Q40" s="23"/>
      <c r="R40" s="23">
        <v>-76455258</v>
      </c>
      <c r="S40" s="23"/>
      <c r="T40" s="23">
        <v>525261975</v>
      </c>
      <c r="U40" s="23"/>
      <c r="V40" s="23"/>
      <c r="W40" s="23">
        <v>4667730</v>
      </c>
      <c r="X40" s="23"/>
      <c r="Y40" s="23">
        <v>295891137.71</v>
      </c>
      <c r="Z40" s="23"/>
      <c r="AA40" s="23">
        <v>227627069.72</v>
      </c>
      <c r="AB40" s="23"/>
      <c r="AC40" s="23"/>
      <c r="AD40" s="23">
        <v>226769418.11</v>
      </c>
      <c r="AE40" s="23"/>
      <c r="AF40" s="23">
        <v>229370837.29</v>
      </c>
      <c r="AG40" s="23"/>
      <c r="AH40" s="23"/>
      <c r="AI40" s="23">
        <v>297634905.28</v>
      </c>
      <c r="AJ40" s="23"/>
      <c r="AK40" s="23"/>
      <c r="AL40" s="23"/>
      <c r="AM40" s="23"/>
      <c r="AN40" s="23">
        <v>857651.61</v>
      </c>
      <c r="AO40" s="23"/>
      <c r="AP40" s="23"/>
      <c r="AQ40" s="23"/>
      <c r="AR40" s="23"/>
      <c r="AS40" s="7">
        <v>43.33591246920167</v>
      </c>
    </row>
    <row r="41" spans="4:6" ht="9.75" customHeight="1">
      <c r="D41" s="22"/>
      <c r="E41" s="22"/>
      <c r="F41" s="22"/>
    </row>
    <row r="42" spans="4:41" ht="12" customHeight="1">
      <c r="D42" s="18" t="s">
        <v>43</v>
      </c>
      <c r="E42" s="18"/>
      <c r="F42" s="18"/>
      <c r="G42" s="18"/>
      <c r="H42" s="18"/>
      <c r="I42" s="18"/>
      <c r="J42" s="18"/>
      <c r="K42" s="19" t="s">
        <v>44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</row>
    <row r="43" spans="5:42" ht="6.75" customHeight="1">
      <c r="E43" s="18" t="s">
        <v>45</v>
      </c>
      <c r="F43" s="18"/>
      <c r="G43" s="18"/>
      <c r="H43" s="18"/>
      <c r="I43" s="18"/>
      <c r="J43" s="18"/>
      <c r="K43" s="18"/>
      <c r="L43" s="20" t="s">
        <v>31</v>
      </c>
      <c r="M43" s="20"/>
      <c r="N43" s="21">
        <v>52462913</v>
      </c>
      <c r="O43" s="21"/>
      <c r="P43" s="21"/>
      <c r="Q43" s="21">
        <v>-12767030</v>
      </c>
      <c r="R43" s="21"/>
      <c r="S43" s="21">
        <v>39695883</v>
      </c>
      <c r="T43" s="21"/>
      <c r="U43" s="21"/>
      <c r="V43" s="21">
        <v>0</v>
      </c>
      <c r="W43" s="21"/>
      <c r="X43" s="21">
        <v>27293413.32</v>
      </c>
      <c r="Y43" s="21"/>
      <c r="Z43" s="21">
        <v>20201808.04</v>
      </c>
      <c r="AA43" s="21"/>
      <c r="AB43" s="21">
        <v>20071474.71</v>
      </c>
      <c r="AC43" s="21"/>
      <c r="AD43" s="21">
        <v>12402469.68</v>
      </c>
      <c r="AE43" s="21"/>
      <c r="AF43" s="21">
        <v>19494074.96</v>
      </c>
      <c r="AG43" s="21"/>
      <c r="AH43" s="21"/>
      <c r="AI43" s="21">
        <v>130333.33</v>
      </c>
      <c r="AJ43" s="21"/>
      <c r="AK43" s="21"/>
      <c r="AL43" s="21"/>
      <c r="AM43" s="21"/>
      <c r="AN43" s="21">
        <v>50.891443931351766</v>
      </c>
      <c r="AO43" s="21"/>
      <c r="AP43" s="21"/>
    </row>
    <row r="44" spans="5:42" ht="6.75" customHeight="1">
      <c r="E44" s="18"/>
      <c r="F44" s="18"/>
      <c r="G44" s="18"/>
      <c r="H44" s="18"/>
      <c r="I44" s="18"/>
      <c r="J44" s="18"/>
      <c r="K44" s="18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ht="7.5" customHeight="1"/>
    <row r="46" spans="4:45" ht="8.25" customHeight="1">
      <c r="D46" s="22" t="s">
        <v>32</v>
      </c>
      <c r="E46" s="22"/>
      <c r="F46" s="22"/>
      <c r="G46" s="22" t="s">
        <v>46</v>
      </c>
      <c r="H46" s="22"/>
      <c r="I46" s="22"/>
      <c r="J46" s="22"/>
      <c r="K46" s="22"/>
      <c r="L46" s="22"/>
      <c r="M46" s="22"/>
      <c r="N46" s="22"/>
      <c r="O46" s="22"/>
      <c r="P46" s="23">
        <v>52462913</v>
      </c>
      <c r="Q46" s="23"/>
      <c r="R46" s="23">
        <v>-12767030</v>
      </c>
      <c r="S46" s="23"/>
      <c r="T46" s="23">
        <v>39695883</v>
      </c>
      <c r="U46" s="23"/>
      <c r="V46" s="23"/>
      <c r="W46" s="23">
        <v>0</v>
      </c>
      <c r="X46" s="23"/>
      <c r="Y46" s="23">
        <v>27293413.32</v>
      </c>
      <c r="Z46" s="23"/>
      <c r="AA46" s="23">
        <v>20201808.04</v>
      </c>
      <c r="AB46" s="23"/>
      <c r="AC46" s="23"/>
      <c r="AD46" s="23">
        <v>20071474.71</v>
      </c>
      <c r="AE46" s="23"/>
      <c r="AF46" s="23">
        <v>12402469.68</v>
      </c>
      <c r="AG46" s="23"/>
      <c r="AH46" s="23"/>
      <c r="AI46" s="23">
        <v>19494074.96</v>
      </c>
      <c r="AJ46" s="23"/>
      <c r="AK46" s="23"/>
      <c r="AL46" s="23"/>
      <c r="AM46" s="23"/>
      <c r="AN46" s="23">
        <v>130333.33</v>
      </c>
      <c r="AO46" s="23"/>
      <c r="AP46" s="23"/>
      <c r="AQ46" s="23"/>
      <c r="AR46" s="23"/>
      <c r="AS46" s="7">
        <v>50.891443931351766</v>
      </c>
    </row>
    <row r="47" spans="4:15" ht="9.75" customHeight="1"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4:41" ht="12" customHeight="1">
      <c r="D48" s="18" t="s">
        <v>47</v>
      </c>
      <c r="E48" s="18"/>
      <c r="F48" s="18"/>
      <c r="G48" s="18"/>
      <c r="H48" s="18"/>
      <c r="I48" s="18"/>
      <c r="J48" s="18"/>
      <c r="K48" s="19" t="s">
        <v>48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5:42" ht="6.75" customHeight="1">
      <c r="E49" s="18" t="s">
        <v>49</v>
      </c>
      <c r="F49" s="18"/>
      <c r="G49" s="18"/>
      <c r="H49" s="18"/>
      <c r="I49" s="18"/>
      <c r="J49" s="18"/>
      <c r="K49" s="18"/>
      <c r="L49" s="20" t="s">
        <v>31</v>
      </c>
      <c r="M49" s="20"/>
      <c r="N49" s="21">
        <v>323058401</v>
      </c>
      <c r="O49" s="21"/>
      <c r="P49" s="21"/>
      <c r="Q49" s="21">
        <v>-81882643</v>
      </c>
      <c r="R49" s="21"/>
      <c r="S49" s="21">
        <v>241175758</v>
      </c>
      <c r="T49" s="21"/>
      <c r="U49" s="21"/>
      <c r="V49" s="21">
        <v>16700045.01</v>
      </c>
      <c r="W49" s="21"/>
      <c r="X49" s="21">
        <v>94021936.73</v>
      </c>
      <c r="Y49" s="21"/>
      <c r="Z49" s="21">
        <v>79677246.1</v>
      </c>
      <c r="AA49" s="21"/>
      <c r="AB49" s="21">
        <v>79621246.1</v>
      </c>
      <c r="AC49" s="21"/>
      <c r="AD49" s="21">
        <v>147153821.27</v>
      </c>
      <c r="AE49" s="21"/>
      <c r="AF49" s="21">
        <v>161498511.9</v>
      </c>
      <c r="AG49" s="21"/>
      <c r="AH49" s="21"/>
      <c r="AI49" s="21">
        <v>56000</v>
      </c>
      <c r="AJ49" s="21"/>
      <c r="AK49" s="21"/>
      <c r="AL49" s="21"/>
      <c r="AM49" s="21"/>
      <c r="AN49" s="21">
        <v>33.037004531773874</v>
      </c>
      <c r="AO49" s="21"/>
      <c r="AP49" s="21"/>
    </row>
    <row r="50" spans="5:42" ht="6.75" customHeight="1">
      <c r="E50" s="18"/>
      <c r="F50" s="18"/>
      <c r="G50" s="18"/>
      <c r="H50" s="18"/>
      <c r="I50" s="18"/>
      <c r="J50" s="18"/>
      <c r="K50" s="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ht="7.5" customHeight="1"/>
    <row r="52" spans="4:45" ht="8.25" customHeight="1">
      <c r="D52" s="22" t="s">
        <v>32</v>
      </c>
      <c r="E52" s="22"/>
      <c r="F52" s="22"/>
      <c r="G52" s="22" t="s">
        <v>50</v>
      </c>
      <c r="H52" s="22"/>
      <c r="I52" s="22"/>
      <c r="J52" s="22"/>
      <c r="K52" s="22"/>
      <c r="L52" s="22"/>
      <c r="M52" s="22"/>
      <c r="N52" s="22"/>
      <c r="O52" s="22"/>
      <c r="P52" s="23">
        <v>323058401</v>
      </c>
      <c r="Q52" s="23"/>
      <c r="R52" s="23">
        <v>-81882643</v>
      </c>
      <c r="S52" s="23"/>
      <c r="T52" s="23">
        <v>241175758</v>
      </c>
      <c r="U52" s="23"/>
      <c r="V52" s="23"/>
      <c r="W52" s="23">
        <v>16700045.01</v>
      </c>
      <c r="X52" s="23"/>
      <c r="Y52" s="23">
        <v>94021936.73</v>
      </c>
      <c r="Z52" s="23"/>
      <c r="AA52" s="23">
        <v>79677246.1</v>
      </c>
      <c r="AB52" s="23"/>
      <c r="AC52" s="23"/>
      <c r="AD52" s="23">
        <v>79621246.1</v>
      </c>
      <c r="AE52" s="23"/>
      <c r="AF52" s="23">
        <v>147153821.27</v>
      </c>
      <c r="AG52" s="23"/>
      <c r="AH52" s="23"/>
      <c r="AI52" s="23">
        <v>161498511.9</v>
      </c>
      <c r="AJ52" s="23"/>
      <c r="AK52" s="23"/>
      <c r="AL52" s="23"/>
      <c r="AM52" s="23"/>
      <c r="AN52" s="23">
        <v>56000</v>
      </c>
      <c r="AO52" s="23"/>
      <c r="AP52" s="23"/>
      <c r="AQ52" s="23"/>
      <c r="AR52" s="23"/>
      <c r="AS52" s="7">
        <v>33.037004531773874</v>
      </c>
    </row>
    <row r="53" spans="4:15" ht="9.75" customHeight="1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4:41" ht="12" customHeight="1">
      <c r="D54" s="18" t="s">
        <v>51</v>
      </c>
      <c r="E54" s="18"/>
      <c r="F54" s="18"/>
      <c r="G54" s="18"/>
      <c r="H54" s="18"/>
      <c r="I54" s="18"/>
      <c r="J54" s="18"/>
      <c r="K54" s="19" t="s">
        <v>52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5:42" ht="6.75" customHeight="1">
      <c r="E55" s="18" t="s">
        <v>53</v>
      </c>
      <c r="F55" s="18"/>
      <c r="G55" s="18"/>
      <c r="H55" s="18"/>
      <c r="I55" s="18"/>
      <c r="J55" s="18"/>
      <c r="K55" s="18"/>
      <c r="L55" s="20" t="s">
        <v>31</v>
      </c>
      <c r="M55" s="20"/>
      <c r="N55" s="21">
        <v>3000000</v>
      </c>
      <c r="O55" s="21"/>
      <c r="P55" s="21"/>
      <c r="Q55" s="21">
        <v>3972041</v>
      </c>
      <c r="R55" s="21"/>
      <c r="S55" s="21">
        <v>6972041</v>
      </c>
      <c r="T55" s="21"/>
      <c r="U55" s="21"/>
      <c r="V55" s="21">
        <v>0</v>
      </c>
      <c r="W55" s="21"/>
      <c r="X55" s="21">
        <v>6023415.21</v>
      </c>
      <c r="Y55" s="21"/>
      <c r="Z55" s="21">
        <v>3664734.96</v>
      </c>
      <c r="AA55" s="21"/>
      <c r="AB55" s="21">
        <v>3649934.96</v>
      </c>
      <c r="AC55" s="21"/>
      <c r="AD55" s="21">
        <v>948625.79</v>
      </c>
      <c r="AE55" s="21"/>
      <c r="AF55" s="21">
        <v>3307306.04</v>
      </c>
      <c r="AG55" s="21"/>
      <c r="AH55" s="21"/>
      <c r="AI55" s="21">
        <v>14800</v>
      </c>
      <c r="AJ55" s="21"/>
      <c r="AK55" s="21"/>
      <c r="AL55" s="21"/>
      <c r="AM55" s="21"/>
      <c r="AN55" s="21">
        <v>52.563301908293425</v>
      </c>
      <c r="AO55" s="21"/>
      <c r="AP55" s="21"/>
    </row>
    <row r="56" spans="5:42" ht="6.75" customHeight="1">
      <c r="E56" s="18"/>
      <c r="F56" s="18"/>
      <c r="G56" s="18"/>
      <c r="H56" s="18"/>
      <c r="I56" s="18"/>
      <c r="J56" s="18"/>
      <c r="K56" s="18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ht="7.5" customHeight="1"/>
    <row r="58" spans="4:45" ht="8.25" customHeight="1">
      <c r="D58" s="22" t="s">
        <v>32</v>
      </c>
      <c r="E58" s="22"/>
      <c r="F58" s="22"/>
      <c r="G58" s="19" t="s">
        <v>54</v>
      </c>
      <c r="H58" s="19"/>
      <c r="I58" s="19"/>
      <c r="J58" s="19"/>
      <c r="K58" s="19"/>
      <c r="L58" s="19"/>
      <c r="M58" s="19"/>
      <c r="N58" s="19"/>
      <c r="O58" s="19"/>
      <c r="P58" s="23">
        <v>3000000</v>
      </c>
      <c r="Q58" s="23"/>
      <c r="R58" s="23">
        <v>3972041</v>
      </c>
      <c r="S58" s="23"/>
      <c r="T58" s="23">
        <v>6972041</v>
      </c>
      <c r="U58" s="23"/>
      <c r="V58" s="23"/>
      <c r="W58" s="23">
        <v>0</v>
      </c>
      <c r="X58" s="23"/>
      <c r="Y58" s="23">
        <v>6023415.21</v>
      </c>
      <c r="Z58" s="23"/>
      <c r="AA58" s="23">
        <v>3664734.96</v>
      </c>
      <c r="AB58" s="23"/>
      <c r="AC58" s="23"/>
      <c r="AD58" s="23">
        <v>3649934.96</v>
      </c>
      <c r="AE58" s="23"/>
      <c r="AF58" s="23">
        <v>948625.79</v>
      </c>
      <c r="AG58" s="23"/>
      <c r="AH58" s="23"/>
      <c r="AI58" s="23">
        <v>3307306.04</v>
      </c>
      <c r="AJ58" s="23"/>
      <c r="AK58" s="23"/>
      <c r="AL58" s="23"/>
      <c r="AM58" s="23"/>
      <c r="AN58" s="23">
        <v>14800</v>
      </c>
      <c r="AO58" s="23"/>
      <c r="AP58" s="23"/>
      <c r="AQ58" s="23"/>
      <c r="AR58" s="23"/>
      <c r="AS58" s="7">
        <v>52.563301908293425</v>
      </c>
    </row>
    <row r="59" spans="4:6" ht="9.75" customHeight="1">
      <c r="D59" s="22"/>
      <c r="E59" s="22"/>
      <c r="F59" s="22"/>
    </row>
    <row r="60" spans="4:41" ht="12" customHeight="1">
      <c r="D60" s="18" t="s">
        <v>55</v>
      </c>
      <c r="E60" s="18"/>
      <c r="F60" s="18"/>
      <c r="G60" s="18"/>
      <c r="H60" s="18"/>
      <c r="I60" s="18"/>
      <c r="J60" s="18"/>
      <c r="K60" s="19" t="s">
        <v>56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</row>
    <row r="61" spans="5:42" ht="6" customHeight="1">
      <c r="E61" s="18" t="s">
        <v>57</v>
      </c>
      <c r="F61" s="18"/>
      <c r="G61" s="18"/>
      <c r="H61" s="18"/>
      <c r="I61" s="18"/>
      <c r="J61" s="18"/>
      <c r="K61" s="18"/>
      <c r="L61" s="24" t="s">
        <v>58</v>
      </c>
      <c r="M61" s="24"/>
      <c r="N61" s="21">
        <v>400000000</v>
      </c>
      <c r="O61" s="21"/>
      <c r="P61" s="21"/>
      <c r="Q61" s="21">
        <v>-251664877</v>
      </c>
      <c r="R61" s="21"/>
      <c r="S61" s="21">
        <v>148335123</v>
      </c>
      <c r="T61" s="21"/>
      <c r="U61" s="21"/>
      <c r="V61" s="21">
        <v>0</v>
      </c>
      <c r="W61" s="21"/>
      <c r="X61" s="21">
        <v>113335107.79</v>
      </c>
      <c r="Y61" s="21"/>
      <c r="Z61" s="21">
        <v>113335107.79</v>
      </c>
      <c r="AA61" s="21"/>
      <c r="AB61" s="21">
        <v>113335107.79</v>
      </c>
      <c r="AC61" s="21"/>
      <c r="AD61" s="21">
        <v>35000015.21</v>
      </c>
      <c r="AE61" s="21"/>
      <c r="AF61" s="21">
        <v>35000015.21</v>
      </c>
      <c r="AG61" s="21"/>
      <c r="AH61" s="21"/>
      <c r="AI61" s="21">
        <v>0</v>
      </c>
      <c r="AJ61" s="21"/>
      <c r="AK61" s="21"/>
      <c r="AL61" s="21"/>
      <c r="AM61" s="21"/>
      <c r="AN61" s="21">
        <v>76.40476880853093</v>
      </c>
      <c r="AO61" s="21"/>
      <c r="AP61" s="21"/>
    </row>
    <row r="62" spans="5:42" ht="6" customHeight="1">
      <c r="E62" s="18"/>
      <c r="F62" s="18"/>
      <c r="G62" s="18"/>
      <c r="H62" s="18"/>
      <c r="I62" s="18"/>
      <c r="J62" s="18"/>
      <c r="K62" s="18"/>
      <c r="L62" s="24"/>
      <c r="M62" s="24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2:13" ht="6" customHeight="1">
      <c r="L63" s="24"/>
      <c r="M63" s="24"/>
    </row>
    <row r="64" ht="7.5" customHeight="1"/>
    <row r="65" spans="4:45" ht="8.25" customHeight="1">
      <c r="D65" s="22" t="s">
        <v>32</v>
      </c>
      <c r="E65" s="22"/>
      <c r="F65" s="22"/>
      <c r="G65" s="22" t="s">
        <v>59</v>
      </c>
      <c r="H65" s="22"/>
      <c r="I65" s="22"/>
      <c r="J65" s="22"/>
      <c r="K65" s="22"/>
      <c r="L65" s="22"/>
      <c r="M65" s="22"/>
      <c r="N65" s="22"/>
      <c r="O65" s="22"/>
      <c r="P65" s="23">
        <v>400000000</v>
      </c>
      <c r="Q65" s="23"/>
      <c r="R65" s="23">
        <v>-251664877</v>
      </c>
      <c r="S65" s="23"/>
      <c r="T65" s="23">
        <v>148335123</v>
      </c>
      <c r="U65" s="23"/>
      <c r="V65" s="23"/>
      <c r="W65" s="23">
        <v>0</v>
      </c>
      <c r="X65" s="23"/>
      <c r="Y65" s="23">
        <v>113335107.79</v>
      </c>
      <c r="Z65" s="23"/>
      <c r="AA65" s="23">
        <v>113335107.79</v>
      </c>
      <c r="AB65" s="23"/>
      <c r="AC65" s="23"/>
      <c r="AD65" s="23">
        <v>113335107.79</v>
      </c>
      <c r="AE65" s="23"/>
      <c r="AF65" s="23">
        <v>35000015.21</v>
      </c>
      <c r="AG65" s="23"/>
      <c r="AH65" s="23"/>
      <c r="AI65" s="23">
        <v>35000015.21</v>
      </c>
      <c r="AJ65" s="23"/>
      <c r="AK65" s="23"/>
      <c r="AL65" s="23"/>
      <c r="AM65" s="23"/>
      <c r="AN65" s="23">
        <v>0</v>
      </c>
      <c r="AO65" s="23"/>
      <c r="AP65" s="23"/>
      <c r="AQ65" s="23"/>
      <c r="AR65" s="23"/>
      <c r="AS65" s="7">
        <v>76.40476880853093</v>
      </c>
    </row>
    <row r="66" spans="4:15" ht="9.75" customHeight="1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4:41" ht="12" customHeight="1">
      <c r="D67" s="18" t="s">
        <v>60</v>
      </c>
      <c r="E67" s="18"/>
      <c r="F67" s="18"/>
      <c r="G67" s="18"/>
      <c r="H67" s="18"/>
      <c r="I67" s="18"/>
      <c r="J67" s="18"/>
      <c r="K67" s="19" t="s">
        <v>61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spans="5:42" ht="6.75" customHeight="1">
      <c r="E68" s="18" t="s">
        <v>62</v>
      </c>
      <c r="F68" s="18"/>
      <c r="G68" s="18"/>
      <c r="H68" s="18"/>
      <c r="I68" s="18"/>
      <c r="J68" s="18"/>
      <c r="K68" s="18"/>
      <c r="L68" s="20" t="s">
        <v>31</v>
      </c>
      <c r="M68" s="20"/>
      <c r="N68" s="21">
        <v>244057053</v>
      </c>
      <c r="O68" s="21"/>
      <c r="P68" s="21"/>
      <c r="Q68" s="21">
        <v>-59500000</v>
      </c>
      <c r="R68" s="21"/>
      <c r="S68" s="21">
        <v>184557053</v>
      </c>
      <c r="T68" s="21"/>
      <c r="U68" s="21"/>
      <c r="V68" s="21">
        <v>0</v>
      </c>
      <c r="W68" s="21"/>
      <c r="X68" s="21">
        <v>126390625.83</v>
      </c>
      <c r="Y68" s="21"/>
      <c r="Z68" s="21">
        <v>126390625.83</v>
      </c>
      <c r="AA68" s="21"/>
      <c r="AB68" s="21">
        <v>126390625.83</v>
      </c>
      <c r="AC68" s="21"/>
      <c r="AD68" s="21">
        <v>58166427.17</v>
      </c>
      <c r="AE68" s="21"/>
      <c r="AF68" s="21">
        <v>58166427.17</v>
      </c>
      <c r="AG68" s="21"/>
      <c r="AH68" s="21"/>
      <c r="AI68" s="21">
        <v>0</v>
      </c>
      <c r="AJ68" s="21"/>
      <c r="AK68" s="21"/>
      <c r="AL68" s="21"/>
      <c r="AM68" s="21"/>
      <c r="AN68" s="21">
        <v>68.48322715144351</v>
      </c>
      <c r="AO68" s="21"/>
      <c r="AP68" s="21"/>
    </row>
    <row r="69" spans="5:42" ht="6.75" customHeight="1">
      <c r="E69" s="18"/>
      <c r="F69" s="18"/>
      <c r="G69" s="18"/>
      <c r="H69" s="18"/>
      <c r="I69" s="18"/>
      <c r="J69" s="18"/>
      <c r="K69" s="18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</row>
    <row r="70" ht="7.5" customHeight="1"/>
    <row r="71" spans="4:45" ht="8.25" customHeight="1">
      <c r="D71" s="22" t="s">
        <v>32</v>
      </c>
      <c r="E71" s="22"/>
      <c r="F71" s="22"/>
      <c r="G71" s="19" t="s">
        <v>63</v>
      </c>
      <c r="H71" s="19"/>
      <c r="I71" s="19"/>
      <c r="J71" s="19"/>
      <c r="K71" s="19"/>
      <c r="L71" s="19"/>
      <c r="M71" s="19"/>
      <c r="N71" s="19"/>
      <c r="O71" s="19"/>
      <c r="P71" s="23">
        <v>244057053</v>
      </c>
      <c r="Q71" s="23"/>
      <c r="R71" s="23">
        <v>-59500000</v>
      </c>
      <c r="S71" s="23"/>
      <c r="T71" s="23">
        <v>184557053</v>
      </c>
      <c r="U71" s="23"/>
      <c r="V71" s="23"/>
      <c r="W71" s="23">
        <v>0</v>
      </c>
      <c r="X71" s="23"/>
      <c r="Y71" s="23">
        <v>126390625.83</v>
      </c>
      <c r="Z71" s="23"/>
      <c r="AA71" s="23">
        <v>126390625.83</v>
      </c>
      <c r="AB71" s="23"/>
      <c r="AC71" s="23"/>
      <c r="AD71" s="23">
        <v>126390625.83</v>
      </c>
      <c r="AE71" s="23"/>
      <c r="AF71" s="23">
        <v>58166427.17</v>
      </c>
      <c r="AG71" s="23"/>
      <c r="AH71" s="23"/>
      <c r="AI71" s="23">
        <v>58166427.17</v>
      </c>
      <c r="AJ71" s="23"/>
      <c r="AK71" s="23"/>
      <c r="AL71" s="23"/>
      <c r="AM71" s="23"/>
      <c r="AN71" s="23">
        <v>0</v>
      </c>
      <c r="AO71" s="23"/>
      <c r="AP71" s="23"/>
      <c r="AQ71" s="23"/>
      <c r="AR71" s="23"/>
      <c r="AS71" s="7">
        <v>68.48322715144351</v>
      </c>
    </row>
    <row r="72" spans="4:6" ht="9.75" customHeight="1">
      <c r="D72" s="22"/>
      <c r="E72" s="22"/>
      <c r="F72" s="22"/>
    </row>
    <row r="73" spans="2:45" ht="8.25" customHeight="1">
      <c r="B73" s="22" t="s">
        <v>32</v>
      </c>
      <c r="C73" s="22"/>
      <c r="D73" s="22"/>
      <c r="E73" s="22"/>
      <c r="F73" s="22" t="s">
        <v>64</v>
      </c>
      <c r="G73" s="22"/>
      <c r="H73" s="22"/>
      <c r="I73" s="22"/>
      <c r="J73" s="22"/>
      <c r="K73" s="22"/>
      <c r="L73" s="22"/>
      <c r="M73" s="22"/>
      <c r="N73" s="22"/>
      <c r="O73" s="22"/>
      <c r="P73" s="25">
        <v>1765407000</v>
      </c>
      <c r="Q73" s="25"/>
      <c r="R73" s="25">
        <v>-451994718</v>
      </c>
      <c r="S73" s="25"/>
      <c r="T73" s="25">
        <v>1313412282</v>
      </c>
      <c r="U73" s="25"/>
      <c r="V73" s="25"/>
      <c r="W73" s="25">
        <v>21367775.01</v>
      </c>
      <c r="X73" s="25"/>
      <c r="Y73" s="25">
        <v>799614005.76</v>
      </c>
      <c r="Z73" s="25"/>
      <c r="AA73" s="25">
        <v>675641118.83</v>
      </c>
      <c r="AB73" s="25"/>
      <c r="AC73" s="25"/>
      <c r="AD73" s="25">
        <v>674192624.67</v>
      </c>
      <c r="AE73" s="25"/>
      <c r="AF73" s="25">
        <v>513798276.24</v>
      </c>
      <c r="AG73" s="25"/>
      <c r="AH73" s="25"/>
      <c r="AI73" s="25">
        <v>637771163.17</v>
      </c>
      <c r="AJ73" s="25"/>
      <c r="AK73" s="25"/>
      <c r="AL73" s="25"/>
      <c r="AM73" s="25"/>
      <c r="AN73" s="25">
        <v>1448494.16</v>
      </c>
      <c r="AO73" s="25"/>
      <c r="AP73" s="25"/>
      <c r="AQ73" s="25"/>
      <c r="AR73" s="25"/>
      <c r="AS73" s="8">
        <v>51.44166291799607</v>
      </c>
    </row>
    <row r="74" spans="2:15" ht="8.25" customHeigh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ht="15.75" customHeight="1"/>
  </sheetData>
  <sheetProtection/>
  <mergeCells count="257">
    <mergeCell ref="AA73:AC73"/>
    <mergeCell ref="AD73:AE73"/>
    <mergeCell ref="AF73:AH73"/>
    <mergeCell ref="AI73:AM73"/>
    <mergeCell ref="AN73:AR73"/>
    <mergeCell ref="AF71:AH71"/>
    <mergeCell ref="AI71:AM71"/>
    <mergeCell ref="AN71:AR71"/>
    <mergeCell ref="B73:E74"/>
    <mergeCell ref="F73:O74"/>
    <mergeCell ref="P73:Q73"/>
    <mergeCell ref="R73:S73"/>
    <mergeCell ref="T73:V73"/>
    <mergeCell ref="W73:X73"/>
    <mergeCell ref="Y73:Z73"/>
    <mergeCell ref="AN68:AP69"/>
    <mergeCell ref="D71:F72"/>
    <mergeCell ref="G71:O71"/>
    <mergeCell ref="P71:Q71"/>
    <mergeCell ref="R71:S71"/>
    <mergeCell ref="T71:V71"/>
    <mergeCell ref="W71:X71"/>
    <mergeCell ref="Y71:Z71"/>
    <mergeCell ref="AA71:AC71"/>
    <mergeCell ref="AD71:AE71"/>
    <mergeCell ref="X68:Y69"/>
    <mergeCell ref="Z68:AA69"/>
    <mergeCell ref="AB68:AC69"/>
    <mergeCell ref="AD68:AE69"/>
    <mergeCell ref="AF68:AH69"/>
    <mergeCell ref="AI68:AM69"/>
    <mergeCell ref="E68:K69"/>
    <mergeCell ref="L68:M68"/>
    <mergeCell ref="N68:P69"/>
    <mergeCell ref="Q68:R69"/>
    <mergeCell ref="S68:U69"/>
    <mergeCell ref="V68:W69"/>
    <mergeCell ref="AD65:AE65"/>
    <mergeCell ref="AF65:AH65"/>
    <mergeCell ref="AI65:AM65"/>
    <mergeCell ref="AN65:AR65"/>
    <mergeCell ref="D67:J67"/>
    <mergeCell ref="K67:AO67"/>
    <mergeCell ref="AI61:AM62"/>
    <mergeCell ref="AN61:AP62"/>
    <mergeCell ref="D65:F66"/>
    <mergeCell ref="G65:O66"/>
    <mergeCell ref="P65:Q65"/>
    <mergeCell ref="R65:S65"/>
    <mergeCell ref="T65:V65"/>
    <mergeCell ref="W65:X65"/>
    <mergeCell ref="Y65:Z65"/>
    <mergeCell ref="AA65:AC65"/>
    <mergeCell ref="V61:W62"/>
    <mergeCell ref="X61:Y62"/>
    <mergeCell ref="Z61:AA62"/>
    <mergeCell ref="AB61:AC62"/>
    <mergeCell ref="AD61:AE62"/>
    <mergeCell ref="AF61:AH62"/>
    <mergeCell ref="AF58:AH58"/>
    <mergeCell ref="AI58:AM58"/>
    <mergeCell ref="AN58:AR58"/>
    <mergeCell ref="D60:J60"/>
    <mergeCell ref="K60:AO60"/>
    <mergeCell ref="E61:K62"/>
    <mergeCell ref="L61:M63"/>
    <mergeCell ref="N61:P62"/>
    <mergeCell ref="Q61:R62"/>
    <mergeCell ref="S61:U62"/>
    <mergeCell ref="AN55:AP56"/>
    <mergeCell ref="D58:F59"/>
    <mergeCell ref="G58:O58"/>
    <mergeCell ref="P58:Q58"/>
    <mergeCell ref="R58:S58"/>
    <mergeCell ref="T58:V58"/>
    <mergeCell ref="W58:X58"/>
    <mergeCell ref="Y58:Z58"/>
    <mergeCell ref="AA58:AC58"/>
    <mergeCell ref="AD58:AE58"/>
    <mergeCell ref="X55:Y56"/>
    <mergeCell ref="Z55:AA56"/>
    <mergeCell ref="AB55:AC56"/>
    <mergeCell ref="AD55:AE56"/>
    <mergeCell ref="AF55:AH56"/>
    <mergeCell ref="AI55:AM56"/>
    <mergeCell ref="E55:K56"/>
    <mergeCell ref="L55:M55"/>
    <mergeCell ref="N55:P56"/>
    <mergeCell ref="Q55:R56"/>
    <mergeCell ref="S55:U56"/>
    <mergeCell ref="V55:W56"/>
    <mergeCell ref="AD52:AE52"/>
    <mergeCell ref="AF52:AH52"/>
    <mergeCell ref="AI52:AM52"/>
    <mergeCell ref="AN52:AR52"/>
    <mergeCell ref="D54:J54"/>
    <mergeCell ref="K54:AO54"/>
    <mergeCell ref="AI49:AM50"/>
    <mergeCell ref="AN49:AP50"/>
    <mergeCell ref="D52:F53"/>
    <mergeCell ref="G52:O53"/>
    <mergeCell ref="P52:Q52"/>
    <mergeCell ref="R52:S52"/>
    <mergeCell ref="T52:V52"/>
    <mergeCell ref="W52:X52"/>
    <mergeCell ref="Y52:Z52"/>
    <mergeCell ref="AA52:AC52"/>
    <mergeCell ref="V49:W50"/>
    <mergeCell ref="X49:Y50"/>
    <mergeCell ref="Z49:AA50"/>
    <mergeCell ref="AB49:AC50"/>
    <mergeCell ref="AD49:AE50"/>
    <mergeCell ref="AF49:AH50"/>
    <mergeCell ref="AF46:AH46"/>
    <mergeCell ref="AI46:AM46"/>
    <mergeCell ref="AN46:AR46"/>
    <mergeCell ref="D48:J48"/>
    <mergeCell ref="K48:AO48"/>
    <mergeCell ref="E49:K50"/>
    <mergeCell ref="L49:M49"/>
    <mergeCell ref="N49:P50"/>
    <mergeCell ref="Q49:R50"/>
    <mergeCell ref="S49:U50"/>
    <mergeCell ref="AN43:AP44"/>
    <mergeCell ref="D46:F47"/>
    <mergeCell ref="G46:O47"/>
    <mergeCell ref="P46:Q46"/>
    <mergeCell ref="R46:S46"/>
    <mergeCell ref="T46:V46"/>
    <mergeCell ref="W46:X46"/>
    <mergeCell ref="Y46:Z46"/>
    <mergeCell ref="AA46:AC46"/>
    <mergeCell ref="AD46:AE46"/>
    <mergeCell ref="X43:Y44"/>
    <mergeCell ref="Z43:AA44"/>
    <mergeCell ref="AB43:AC44"/>
    <mergeCell ref="AD43:AE44"/>
    <mergeCell ref="AF43:AH44"/>
    <mergeCell ref="AI43:AM44"/>
    <mergeCell ref="E43:K44"/>
    <mergeCell ref="L43:M43"/>
    <mergeCell ref="N43:P44"/>
    <mergeCell ref="Q43:R44"/>
    <mergeCell ref="S43:U44"/>
    <mergeCell ref="V43:W44"/>
    <mergeCell ref="AD40:AE40"/>
    <mergeCell ref="AF40:AH40"/>
    <mergeCell ref="AI40:AM40"/>
    <mergeCell ref="AN40:AR40"/>
    <mergeCell ref="D42:J42"/>
    <mergeCell ref="K42:AO42"/>
    <mergeCell ref="AI36:AM37"/>
    <mergeCell ref="AN36:AP37"/>
    <mergeCell ref="D40:F41"/>
    <mergeCell ref="G40:O40"/>
    <mergeCell ref="P40:Q40"/>
    <mergeCell ref="R40:S40"/>
    <mergeCell ref="T40:V40"/>
    <mergeCell ref="W40:X40"/>
    <mergeCell ref="Y40:Z40"/>
    <mergeCell ref="AA40:AC40"/>
    <mergeCell ref="V36:W37"/>
    <mergeCell ref="X36:Y37"/>
    <mergeCell ref="Z36:AA37"/>
    <mergeCell ref="AB36:AC37"/>
    <mergeCell ref="AD36:AE37"/>
    <mergeCell ref="AF36:AH37"/>
    <mergeCell ref="AB32:AC33"/>
    <mergeCell ref="AD32:AE33"/>
    <mergeCell ref="AF32:AH33"/>
    <mergeCell ref="AI32:AM33"/>
    <mergeCell ref="AN32:AP33"/>
    <mergeCell ref="E36:K37"/>
    <mergeCell ref="L36:M38"/>
    <mergeCell ref="N36:P37"/>
    <mergeCell ref="Q36:R37"/>
    <mergeCell ref="S36:U37"/>
    <mergeCell ref="AI29:AM30"/>
    <mergeCell ref="AN29:AP30"/>
    <mergeCell ref="E32:K33"/>
    <mergeCell ref="L32:M34"/>
    <mergeCell ref="N32:P33"/>
    <mergeCell ref="Q32:R33"/>
    <mergeCell ref="S32:U33"/>
    <mergeCell ref="V32:W33"/>
    <mergeCell ref="X32:Y33"/>
    <mergeCell ref="Z32:AA33"/>
    <mergeCell ref="V29:W30"/>
    <mergeCell ref="X29:Y30"/>
    <mergeCell ref="Z29:AA30"/>
    <mergeCell ref="AB29:AC30"/>
    <mergeCell ref="AD29:AE30"/>
    <mergeCell ref="AF29:AH30"/>
    <mergeCell ref="AF26:AH26"/>
    <mergeCell ref="AI26:AM26"/>
    <mergeCell ref="AN26:AR26"/>
    <mergeCell ref="D28:J28"/>
    <mergeCell ref="K28:AO28"/>
    <mergeCell ref="E29:K30"/>
    <mergeCell ref="L29:M30"/>
    <mergeCell ref="N29:P30"/>
    <mergeCell ref="Q29:R30"/>
    <mergeCell ref="S29:U30"/>
    <mergeCell ref="AN23:AP24"/>
    <mergeCell ref="D26:F27"/>
    <mergeCell ref="G26:O26"/>
    <mergeCell ref="P26:Q26"/>
    <mergeCell ref="R26:S26"/>
    <mergeCell ref="T26:V26"/>
    <mergeCell ref="W26:X26"/>
    <mergeCell ref="Y26:Z26"/>
    <mergeCell ref="AA26:AC26"/>
    <mergeCell ref="AD26:AE26"/>
    <mergeCell ref="X23:Y24"/>
    <mergeCell ref="Z23:AA24"/>
    <mergeCell ref="AB23:AC24"/>
    <mergeCell ref="AD23:AE24"/>
    <mergeCell ref="AF23:AH24"/>
    <mergeCell ref="AI23:AM24"/>
    <mergeCell ref="E23:K24"/>
    <mergeCell ref="L23:M23"/>
    <mergeCell ref="N23:P24"/>
    <mergeCell ref="Q23:R24"/>
    <mergeCell ref="S23:U24"/>
    <mergeCell ref="V23:W24"/>
    <mergeCell ref="AJ17:AM18"/>
    <mergeCell ref="AO17:AP18"/>
    <mergeCell ref="C21:I21"/>
    <mergeCell ref="K21:AO21"/>
    <mergeCell ref="D22:J22"/>
    <mergeCell ref="K22:AO22"/>
    <mergeCell ref="C13:AG13"/>
    <mergeCell ref="B15:G15"/>
    <mergeCell ref="I15:L15"/>
    <mergeCell ref="K17:N17"/>
    <mergeCell ref="P17:Q17"/>
    <mergeCell ref="W17:X18"/>
    <mergeCell ref="Y17:Z17"/>
    <mergeCell ref="AA17:AB17"/>
    <mergeCell ref="AE17:AF18"/>
    <mergeCell ref="AG17:AI18"/>
    <mergeCell ref="AH8:AK9"/>
    <mergeCell ref="AL8:AQ9"/>
    <mergeCell ref="C9:AG10"/>
    <mergeCell ref="AH10:AJ11"/>
    <mergeCell ref="AK10:AQ11"/>
    <mergeCell ref="C11:AG12"/>
    <mergeCell ref="C2:AG2"/>
    <mergeCell ref="C3:AG4"/>
    <mergeCell ref="AH4:AJ5"/>
    <mergeCell ref="AK4:AL5"/>
    <mergeCell ref="AM4:AN5"/>
    <mergeCell ref="AO4:AP5"/>
    <mergeCell ref="C5:AG6"/>
    <mergeCell ref="AH6:AJ7"/>
    <mergeCell ref="AK6:AP7"/>
    <mergeCell ref="C7:AG8"/>
  </mergeCells>
  <printOptions/>
  <pageMargins left="0.25" right="0.25" top="0.25" bottom="0.25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 Esteban Ordoñez Gonzalez</cp:lastModifiedBy>
  <dcterms:created xsi:type="dcterms:W3CDTF">2021-09-13T15:29:30Z</dcterms:created>
  <dcterms:modified xsi:type="dcterms:W3CDTF">2021-09-13T15:30:41Z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0161D2BA06709A4424DD0C2D07AF9DDF1AADD0A700A22E93E50E53C0E94EAAB55BE1A3D996EA199CC5913E86CFE950080015CA6DD334B7A1B3FF161553E42354B2C13F5BC074B32D6338C7B3DB2630FE03C66DF47F8877DA7A29C790DC901828CDB646B2E4353A2023E2E49870CCC35FCD8FBF7A6E4E1A6790E2B0971C6F30D</vt:lpwstr>
  </property>
  <property fmtid="{D5CDD505-2E9C-101B-9397-08002B2CF9AE}" pid="3" name="Business Objects Context Information1">
    <vt:lpwstr>922160ED5D718DCFDB801191DEA407EA696E4F296C69A2D647E2DC7040207D69B92910A87540A61ECCDCBC3E47B2F21E23E5FFD94597108AE15EC22174DEE4A9CBDB77F8031392E1F4B4B7BEEFB05C198377C652BA54B860BE1A5A9660FCED47C5AC3C7B3A549CA47CEA5F09BF9557B71CC53E6B9F50A7D39DD5E89BC5E1A00</vt:lpwstr>
  </property>
  <property fmtid="{D5CDD505-2E9C-101B-9397-08002B2CF9AE}" pid="4" name="Business Objects Context Information2">
    <vt:lpwstr>B6A5B1627F9C9AD30DF620D228FFA0567BEB4A9CAE910C60987694DE9447F62B89658A20DABE50B4E4B71CEF6E1582BF7D4B52F9603F7C2F8CCF30C8A1BCF237F6465C31B3C4CB4DAD9ECA8035DA2DB7CB94BAB8B36329EF1123EFF8AB34028A91F3C378B0A0C14304E95C2B2304433B50235F18FFAE936D89C5B97B991A39E</vt:lpwstr>
  </property>
  <property fmtid="{D5CDD505-2E9C-101B-9397-08002B2CF9AE}" pid="5" name="Business Objects Context Information3">
    <vt:lpwstr>145EA4D93F9E055A1B2CF4C9BC455FD65BF2C37FE5C0AF2F60DC07955AD2425674134DBB68671FDFAAE72D29A33DF5184E109D0856347D76771A44C8DC9E004AFC00A734361CD07C3C85B968AA4B2781C480C5E84517533FB2EE1174F74E95997FC9503DC872D15E7FE07B95AE100ED7F409B4281C803ABDD86FC1BA75DE7F9</vt:lpwstr>
  </property>
  <property fmtid="{D5CDD505-2E9C-101B-9397-08002B2CF9AE}" pid="6" name="Business Objects Context Information4">
    <vt:lpwstr>243350E62969FC31B18C5C5CFE973D535E95F3F51C235531BF8B171F430A3A8802A5B2BF8A761D4225FE1A9CEF6242E33C744F8388A15B14C32DB693431103A56B48A52FD5596D1FEC089FF7DFE1457610FCE0C3B4B7FF88E179ECFEF01843BBFB33789B9B143714029DC1EADF323E2717EA5E3A07E386266080B06006C7050</vt:lpwstr>
  </property>
  <property fmtid="{D5CDD505-2E9C-101B-9397-08002B2CF9AE}" pid="7" name="Business Objects Context Information5">
    <vt:lpwstr>8CB23E7DEBD8243B46E42B1382A7BEA518AAC9B553CC4384364A6456B893FDD6589EAB0F6446026B0E5F9C62BF191C89BCFD51BA36F58F337A65A480A725E81BD246E129F3FF71390DBA2BEC43C5F66A4D911DACDD040521DE66B6170B6DCA7767514A45011C28927382F5BB71E88DABAB12EE4049AFBA57B63952F606E5BF5</vt:lpwstr>
  </property>
  <property fmtid="{D5CDD505-2E9C-101B-9397-08002B2CF9AE}" pid="8" name="Business Objects Context Information6">
    <vt:lpwstr>CCD326E41B88041A95A549521A5E7F822F46F4ED63907EEC0441D3AEA1FE111CEC25D5A4345873133E8B6A0A7C2F9B66BAD88F943D5C7E65646D8E13157730DFA4AD0D4F7BC35DEF50AEFC213E7F6326D8F8CCA64DA7E58319F0355F9E00326BDB6E7FBFC03B58B8AEFFCB61C37E9BC33133261C810E0D2DBBF97DB6EAD328E</vt:lpwstr>
  </property>
  <property fmtid="{D5CDD505-2E9C-101B-9397-08002B2CF9AE}" pid="9" name="Business Objects Context Information7">
    <vt:lpwstr>5E90924C960ACA5072D88073FC4968D8AC1ABA54A84189AD275D5EEC07A95A74AAB3BC512631D42A18507CFF86F7B7D9CF549451BBDD4413AC73E54F0DD72F5CAA54448DFD1CE5DE719CDDC9D73E6D86EB701284DB541A57D02B33C68063F57E00B8615A88E52BFAF91658063B24239A11980D33EBAC5FAE591AAE08FF2AB69</vt:lpwstr>
  </property>
  <property fmtid="{D5CDD505-2E9C-101B-9397-08002B2CF9AE}" pid="10" name="Business Objects Context Information8">
    <vt:lpwstr>30F5A1008D185CCD725426E5DAB0E3B1CCBE6CB1431F661E055D1659413B0418A06B6B8373DAD34F1B860E1860EA3CBFD20EB7EF1EC8E01EA723FAEFA7A4418593F20CB1B4B487F4045F856680F8E88891F231035DE3967F38C1F3FAEA509861720546C24816024AF748B4BDF8B7699A567D5287EB493EA90E79C9FE284242D</vt:lpwstr>
  </property>
  <property fmtid="{D5CDD505-2E9C-101B-9397-08002B2CF9AE}" pid="11" name="Business Objects Context Information9">
    <vt:lpwstr>C752F095382A757E0A97764CC85A9BF91A68BD8BAEBEAD1D08F50F15168C2BE6F195321DAFA9AE6DD66A099119080BF535A5935CA3C85D563AA8141228501912A620F182844229E552E15332FB4E7B9E51DA4313481ABF0959A1710208F137955265FF5BDAA</vt:lpwstr>
  </property>
</Properties>
</file>