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5480" windowHeight="10425" tabRatio="599"/>
  </bookViews>
  <sheets>
    <sheet name="Techos 2022-2026" sheetId="12" r:id="rId1"/>
    <sheet name="Banguat-Variables" sheetId="7" r:id="rId2"/>
    <sheet name="Escenario Macro 2022" sheetId="8" r:id="rId3"/>
  </sheets>
  <externalReferences>
    <externalReference r:id="rId4"/>
  </externalReferences>
  <definedNames>
    <definedName name="_Order1" hidden="1">255</definedName>
    <definedName name="_Order2" hidden="1">255</definedName>
    <definedName name="a" localSheetId="2">#REF!</definedName>
    <definedName name="a" localSheetId="0">#REF!</definedName>
    <definedName name="a">#REF!</definedName>
    <definedName name="A_IMPRESIÓN_IM" localSheetId="2">#REF!</definedName>
    <definedName name="A_IMPRESIÓN_IM">#REF!</definedName>
    <definedName name="Bodoque">'[1]Indic. '!$A$1</definedName>
    <definedName name="C.1" localSheetId="2">#REF!</definedName>
    <definedName name="C.1" localSheetId="0">#REF!</definedName>
    <definedName name="C.1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2"/>
  <c r="E9"/>
  <c r="D9"/>
  <c r="C9"/>
  <c r="B9"/>
</calcChain>
</file>

<file path=xl/sharedStrings.xml><?xml version="1.0" encoding="utf-8"?>
<sst xmlns="http://schemas.openxmlformats.org/spreadsheetml/2006/main" count="90" uniqueCount="52">
  <si>
    <t>Porcentaje</t>
  </si>
  <si>
    <t>Variación</t>
  </si>
  <si>
    <t>PIB Nominal</t>
  </si>
  <si>
    <t>Alto</t>
  </si>
  <si>
    <t>Medio</t>
  </si>
  <si>
    <t>Bajo</t>
  </si>
  <si>
    <t xml:space="preserve">Tasa de Crecimiento de Importaciones FOB </t>
  </si>
  <si>
    <t xml:space="preserve">Tasa de Crecimiento de Exportaciones FOB </t>
  </si>
  <si>
    <t>Tasa de Crecimiento del PIB Real</t>
  </si>
  <si>
    <t>Tasa de Inflación</t>
  </si>
  <si>
    <t>Escenario</t>
  </si>
  <si>
    <t>PIB Real y PIB Nominal</t>
  </si>
  <si>
    <t>Q / %</t>
  </si>
  <si>
    <t>Millones Q.</t>
  </si>
  <si>
    <t>ok</t>
  </si>
  <si>
    <t>Deuda Pública</t>
  </si>
  <si>
    <t>2012</t>
  </si>
  <si>
    <t>2011</t>
  </si>
  <si>
    <t>Déficit Fiscal</t>
  </si>
  <si>
    <t>PIB Real (Base 2013)</t>
  </si>
  <si>
    <t>Informe Preliminar 2022</t>
  </si>
  <si>
    <t>(2020-2026)</t>
  </si>
  <si>
    <t>Fuente: BANGUAT. Abril 2020  (cifras proyectadas)</t>
  </si>
  <si>
    <t>(Millones de Q.)</t>
  </si>
  <si>
    <t>Entidad</t>
  </si>
  <si>
    <t>Presidencia de la República</t>
  </si>
  <si>
    <t>Ministerio de Relaciones Exteriores</t>
  </si>
  <si>
    <t>Ministerio de Gobernación</t>
  </si>
  <si>
    <t>Ministerio de la Defensa Nacional</t>
  </si>
  <si>
    <t>Ministerio de Finanzas Públicas</t>
  </si>
  <si>
    <t>Ministerio de Educación</t>
  </si>
  <si>
    <t>Ministerio de Salud Pública y Asistencia Social</t>
  </si>
  <si>
    <t>Ministerio de Trabajo y Previsión Social</t>
  </si>
  <si>
    <t>Ministerio de Economía</t>
  </si>
  <si>
    <t>Ministerio de Agricultura, Ganadería y Alimentación</t>
  </si>
  <si>
    <t>Ministerio de Comunicaciones, Infraestructura y Vivienda</t>
  </si>
  <si>
    <t>Ministerio de Energía y Minas</t>
  </si>
  <si>
    <t>Ministerio de Cultura y Deportes</t>
  </si>
  <si>
    <t>Secretarías y Otras Dependencias del Ejecutivo</t>
  </si>
  <si>
    <t>Ministerio de Ambiente y Recursos Naturales</t>
  </si>
  <si>
    <t>Obligaciones del Estado a Cargo del Tesoro</t>
  </si>
  <si>
    <t>Servicios de la Deuda Pública</t>
  </si>
  <si>
    <t>Ministerio de Desarrollo Social</t>
  </si>
  <si>
    <t>Procuraduría General de la Nación</t>
  </si>
  <si>
    <t>Total</t>
  </si>
  <si>
    <t>Techos Presupuestarios para Anteproyecto de Presupuesto</t>
  </si>
  <si>
    <t>Ejercicio Fiscal 2022 y Multianual 2022-2026</t>
  </si>
  <si>
    <t>2021*</t>
  </si>
  <si>
    <t>2022**</t>
  </si>
  <si>
    <t>Carga Tributaria</t>
  </si>
  <si>
    <t xml:space="preserve">Estimación de Ingresos Tributarios </t>
  </si>
  <si>
    <t>Fuente: MINFIN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</si>
</sst>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&quot; &quot;%"/>
    <numFmt numFmtId="166" formatCode="0.0"/>
    <numFmt numFmtId="167" formatCode="0.0%"/>
    <numFmt numFmtId="168" formatCode="_([$€-2]* #,##0.00_);_([$€-2]* \(#,##0.00\);_([$€-2]* &quot;-&quot;??_)"/>
  </numFmts>
  <fonts count="37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59B"/>
        <bgColor indexed="64"/>
      </patternFill>
    </fill>
    <fill>
      <patternFill patternType="solid">
        <fgColor rgb="FFFFF1B7"/>
        <bgColor indexed="64"/>
      </patternFill>
    </fill>
    <fill>
      <patternFill patternType="solid">
        <fgColor rgb="FFABFFA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2DCDB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0" borderId="0"/>
    <xf numFmtId="0" fontId="6" fillId="2" borderId="0"/>
    <xf numFmtId="0" fontId="6" fillId="3" borderId="0"/>
    <xf numFmtId="0" fontId="5" fillId="4" borderId="0"/>
    <xf numFmtId="0" fontId="7" fillId="5" borderId="0"/>
    <xf numFmtId="0" fontId="8" fillId="6" borderId="0"/>
    <xf numFmtId="165" fontId="3" fillId="0" borderId="0"/>
    <xf numFmtId="0" fontId="9" fillId="0" borderId="0"/>
    <xf numFmtId="0" fontId="10" fillId="7" borderId="0"/>
    <xf numFmtId="0" fontId="11" fillId="0" borderId="0"/>
    <xf numFmtId="0" fontId="12" fillId="0" borderId="0"/>
    <xf numFmtId="0" fontId="13" fillId="0" borderId="0"/>
    <xf numFmtId="0" fontId="14" fillId="8" borderId="3"/>
    <xf numFmtId="0" fontId="3" fillId="0" borderId="0"/>
    <xf numFmtId="0" fontId="3" fillId="0" borderId="0"/>
    <xf numFmtId="0" fontId="7" fillId="0" borderId="0"/>
    <xf numFmtId="0" fontId="19" fillId="0" borderId="0"/>
    <xf numFmtId="0" fontId="28" fillId="0" borderId="0">
      <alignment vertical="top"/>
    </xf>
    <xf numFmtId="168" fontId="29" fillId="0" borderId="0" applyFont="0" applyFill="0" applyBorder="0" applyAlignment="0" applyProtection="0"/>
    <xf numFmtId="0" fontId="30" fillId="0" borderId="0"/>
    <xf numFmtId="0" fontId="3" fillId="0" borderId="0"/>
    <xf numFmtId="0" fontId="2" fillId="0" borderId="0"/>
    <xf numFmtId="0" fontId="1" fillId="0" borderId="0"/>
  </cellStyleXfs>
  <cellXfs count="133">
    <xf numFmtId="0" fontId="0" fillId="0" borderId="0" xfId="0"/>
    <xf numFmtId="164" fontId="0" fillId="0" borderId="0" xfId="0" applyNumberFormat="1"/>
    <xf numFmtId="0" fontId="15" fillId="0" borderId="0" xfId="0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0" borderId="9" xfId="0" applyNumberFormat="1" applyBorder="1"/>
    <xf numFmtId="0" fontId="13" fillId="0" borderId="6" xfId="0" applyFont="1" applyBorder="1"/>
    <xf numFmtId="0" fontId="13" fillId="0" borderId="2" xfId="0" applyFont="1" applyBorder="1"/>
    <xf numFmtId="164" fontId="13" fillId="0" borderId="2" xfId="0" applyNumberFormat="1" applyFont="1" applyBorder="1"/>
    <xf numFmtId="164" fontId="13" fillId="0" borderId="1" xfId="0" applyNumberFormat="1" applyFont="1" applyBorder="1"/>
    <xf numFmtId="0" fontId="13" fillId="9" borderId="6" xfId="0" applyFont="1" applyFill="1" applyBorder="1"/>
    <xf numFmtId="0" fontId="13" fillId="9" borderId="2" xfId="0" applyFont="1" applyFill="1" applyBorder="1"/>
    <xf numFmtId="164" fontId="13" fillId="9" borderId="2" xfId="0" applyNumberFormat="1" applyFont="1" applyFill="1" applyBorder="1"/>
    <xf numFmtId="164" fontId="13" fillId="9" borderId="1" xfId="0" applyNumberFormat="1" applyFont="1" applyFill="1" applyBorder="1"/>
    <xf numFmtId="164" fontId="13" fillId="9" borderId="5" xfId="0" applyNumberFormat="1" applyFont="1" applyFill="1" applyBorder="1"/>
    <xf numFmtId="0" fontId="13" fillId="11" borderId="6" xfId="0" applyFont="1" applyFill="1" applyBorder="1"/>
    <xf numFmtId="0" fontId="13" fillId="11" borderId="2" xfId="0" applyFont="1" applyFill="1" applyBorder="1"/>
    <xf numFmtId="164" fontId="13" fillId="11" borderId="2" xfId="0" applyNumberFormat="1" applyFont="1" applyFill="1" applyBorder="1"/>
    <xf numFmtId="164" fontId="13" fillId="11" borderId="1" xfId="0" applyNumberFormat="1" applyFont="1" applyFill="1" applyBorder="1"/>
    <xf numFmtId="164" fontId="13" fillId="11" borderId="5" xfId="0" applyNumberFormat="1" applyFont="1" applyFill="1" applyBorder="1"/>
    <xf numFmtId="164" fontId="13" fillId="11" borderId="1" xfId="0" applyNumberFormat="1" applyFont="1" applyFill="1" applyBorder="1" applyAlignment="1">
      <alignment horizontal="right"/>
    </xf>
    <xf numFmtId="0" fontId="0" fillId="0" borderId="12" xfId="0" applyBorder="1"/>
    <xf numFmtId="0" fontId="0" fillId="0" borderId="13" xfId="0" applyBorder="1"/>
    <xf numFmtId="164" fontId="13" fillId="11" borderId="15" xfId="0" applyNumberFormat="1" applyFont="1" applyFill="1" applyBorder="1"/>
    <xf numFmtId="164" fontId="13" fillId="0" borderId="15" xfId="0" applyNumberFormat="1" applyFont="1" applyBorder="1"/>
    <xf numFmtId="164" fontId="13" fillId="9" borderId="15" xfId="0" applyNumberFormat="1" applyFont="1" applyFill="1" applyBorder="1"/>
    <xf numFmtId="164" fontId="0" fillId="0" borderId="16" xfId="0" applyNumberFormat="1" applyBorder="1"/>
    <xf numFmtId="164" fontId="13" fillId="0" borderId="5" xfId="0" applyNumberFormat="1" applyFont="1" applyFill="1" applyBorder="1"/>
    <xf numFmtId="0" fontId="0" fillId="0" borderId="10" xfId="0" applyBorder="1"/>
    <xf numFmtId="0" fontId="0" fillId="0" borderId="0" xfId="0" applyFill="1" applyBorder="1"/>
    <xf numFmtId="0" fontId="4" fillId="10" borderId="4" xfId="0" applyFont="1" applyFill="1" applyBorder="1" applyAlignment="1"/>
    <xf numFmtId="0" fontId="0" fillId="0" borderId="0" xfId="0" applyAlignment="1">
      <alignment horizontal="right"/>
    </xf>
    <xf numFmtId="0" fontId="19" fillId="0" borderId="0" xfId="17"/>
    <xf numFmtId="2" fontId="21" fillId="0" borderId="0" xfId="17" applyNumberFormat="1" applyFont="1" applyBorder="1" applyAlignment="1"/>
    <xf numFmtId="0" fontId="21" fillId="0" borderId="0" xfId="17" applyFont="1" applyBorder="1"/>
    <xf numFmtId="0" fontId="23" fillId="0" borderId="0" xfId="17" applyFont="1" applyAlignment="1">
      <alignment horizontal="center"/>
    </xf>
    <xf numFmtId="0" fontId="22" fillId="0" borderId="0" xfId="17" applyFont="1" applyFill="1" applyAlignment="1">
      <alignment horizontal="center"/>
    </xf>
    <xf numFmtId="166" fontId="24" fillId="0" borderId="0" xfId="17" applyNumberFormat="1" applyFont="1" applyFill="1"/>
    <xf numFmtId="166" fontId="19" fillId="0" borderId="0" xfId="17" applyNumberFormat="1" applyFill="1"/>
    <xf numFmtId="0" fontId="19" fillId="0" borderId="0" xfId="17" applyFill="1"/>
    <xf numFmtId="0" fontId="25" fillId="0" borderId="0" xfId="17" applyFont="1" applyFill="1"/>
    <xf numFmtId="49" fontId="25" fillId="0" borderId="0" xfId="17" applyNumberFormat="1" applyFont="1" applyFill="1"/>
    <xf numFmtId="49" fontId="25" fillId="0" borderId="0" xfId="17" applyNumberFormat="1" applyFont="1"/>
    <xf numFmtId="0" fontId="26" fillId="0" borderId="0" xfId="17" applyFont="1"/>
    <xf numFmtId="167" fontId="19" fillId="0" borderId="0" xfId="17" applyNumberFormat="1"/>
    <xf numFmtId="167" fontId="19" fillId="0" borderId="0" xfId="17" applyNumberFormat="1" applyBorder="1"/>
    <xf numFmtId="0" fontId="19" fillId="13" borderId="0" xfId="17" applyFill="1"/>
    <xf numFmtId="0" fontId="19" fillId="13" borderId="0" xfId="17" applyFill="1" applyBorder="1"/>
    <xf numFmtId="4" fontId="19" fillId="0" borderId="0" xfId="17" applyNumberFormat="1"/>
    <xf numFmtId="166" fontId="19" fillId="0" borderId="0" xfId="17" applyNumberFormat="1"/>
    <xf numFmtId="0" fontId="26" fillId="0" borderId="0" xfId="17" applyFont="1" applyFill="1"/>
    <xf numFmtId="0" fontId="19" fillId="14" borderId="0" xfId="17" applyFill="1"/>
    <xf numFmtId="0" fontId="19" fillId="13" borderId="0" xfId="17" applyFill="1" applyAlignment="1">
      <alignment horizontal="right"/>
    </xf>
    <xf numFmtId="49" fontId="25" fillId="13" borderId="0" xfId="17" applyNumberFormat="1" applyFont="1" applyFill="1" applyAlignment="1">
      <alignment horizontal="right"/>
    </xf>
    <xf numFmtId="0" fontId="19" fillId="0" borderId="0" xfId="17" applyAlignment="1">
      <alignment horizontal="right"/>
    </xf>
    <xf numFmtId="0" fontId="24" fillId="0" borderId="0" xfId="17" applyFont="1" applyAlignment="1">
      <alignment horizontal="right"/>
    </xf>
    <xf numFmtId="0" fontId="27" fillId="0" borderId="0" xfId="17" applyFont="1"/>
    <xf numFmtId="49" fontId="25" fillId="0" borderId="0" xfId="17" applyNumberFormat="1" applyFont="1" applyFill="1" applyAlignment="1">
      <alignment horizontal="right"/>
    </xf>
    <xf numFmtId="0" fontId="19" fillId="0" borderId="0" xfId="17" applyFill="1" applyAlignment="1">
      <alignment horizontal="right"/>
    </xf>
    <xf numFmtId="0" fontId="21" fillId="0" borderId="0" xfId="17" applyFont="1" applyFill="1" applyBorder="1"/>
    <xf numFmtId="2" fontId="21" fillId="0" borderId="0" xfId="17" applyNumberFormat="1" applyFont="1" applyFill="1" applyBorder="1" applyAlignment="1"/>
    <xf numFmtId="0" fontId="22" fillId="0" borderId="0" xfId="17" applyFont="1" applyFill="1" applyBorder="1" applyAlignment="1">
      <alignment horizontal="center"/>
    </xf>
    <xf numFmtId="17" fontId="22" fillId="0" borderId="0" xfId="17" applyNumberFormat="1" applyFont="1" applyFill="1" applyBorder="1" applyAlignment="1">
      <alignment horizontal="center"/>
    </xf>
    <xf numFmtId="0" fontId="0" fillId="0" borderId="14" xfId="0" applyBorder="1"/>
    <xf numFmtId="164" fontId="13" fillId="11" borderId="0" xfId="0" applyNumberFormat="1" applyFont="1" applyFill="1" applyBorder="1"/>
    <xf numFmtId="164" fontId="13" fillId="0" borderId="0" xfId="0" applyNumberFormat="1" applyFont="1" applyBorder="1"/>
    <xf numFmtId="164" fontId="13" fillId="9" borderId="0" xfId="0" applyNumberFormat="1" applyFont="1" applyFill="1" applyBorder="1"/>
    <xf numFmtId="0" fontId="4" fillId="10" borderId="0" xfId="0" applyFont="1" applyFill="1" applyBorder="1" applyAlignment="1"/>
    <xf numFmtId="164" fontId="0" fillId="0" borderId="10" xfId="0" applyNumberFormat="1" applyBorder="1"/>
    <xf numFmtId="0" fontId="17" fillId="0" borderId="20" xfId="0" applyFont="1" applyFill="1" applyBorder="1"/>
    <xf numFmtId="0" fontId="23" fillId="0" borderId="0" xfId="17" applyFont="1" applyFill="1" applyAlignment="1">
      <alignment horizontal="center"/>
    </xf>
    <xf numFmtId="0" fontId="21" fillId="0" borderId="0" xfId="17" applyFont="1" applyFill="1" applyAlignment="1">
      <alignment horizontal="center"/>
    </xf>
    <xf numFmtId="2" fontId="21" fillId="0" borderId="0" xfId="17" applyNumberFormat="1" applyFont="1" applyFill="1" applyAlignment="1"/>
    <xf numFmtId="0" fontId="22" fillId="0" borderId="0" xfId="17" applyFont="1" applyFill="1" applyBorder="1"/>
    <xf numFmtId="0" fontId="21" fillId="0" borderId="0" xfId="17" applyFont="1" applyFill="1" applyBorder="1" applyAlignment="1">
      <alignment horizontal="left" indent="1"/>
    </xf>
    <xf numFmtId="0" fontId="13" fillId="17" borderId="6" xfId="0" applyFont="1" applyFill="1" applyBorder="1"/>
    <xf numFmtId="164" fontId="13" fillId="17" borderId="1" xfId="0" applyNumberFormat="1" applyFont="1" applyFill="1" applyBorder="1"/>
    <xf numFmtId="164" fontId="13" fillId="17" borderId="2" xfId="0" applyNumberFormat="1" applyFont="1" applyFill="1" applyBorder="1"/>
    <xf numFmtId="164" fontId="13" fillId="17" borderId="15" xfId="0" applyNumberFormat="1" applyFont="1" applyFill="1" applyBorder="1"/>
    <xf numFmtId="164" fontId="13" fillId="17" borderId="0" xfId="0" applyNumberFormat="1" applyFont="1" applyFill="1" applyBorder="1"/>
    <xf numFmtId="164" fontId="13" fillId="17" borderId="5" xfId="0" applyNumberFormat="1" applyFont="1" applyFill="1" applyBorder="1"/>
    <xf numFmtId="0" fontId="16" fillId="18" borderId="11" xfId="0" applyFont="1" applyFill="1" applyBorder="1" applyAlignment="1">
      <alignment horizontal="center"/>
    </xf>
    <xf numFmtId="0" fontId="16" fillId="19" borderId="11" xfId="0" applyFont="1" applyFill="1" applyBorder="1" applyAlignment="1">
      <alignment horizontal="center"/>
    </xf>
    <xf numFmtId="0" fontId="16" fillId="19" borderId="17" xfId="0" applyFont="1" applyFill="1" applyBorder="1" applyAlignment="1">
      <alignment horizontal="center"/>
    </xf>
    <xf numFmtId="0" fontId="0" fillId="13" borderId="0" xfId="0" applyFill="1"/>
    <xf numFmtId="164" fontId="31" fillId="0" borderId="0" xfId="23" applyNumberFormat="1" applyFont="1" applyFill="1" applyBorder="1" applyAlignment="1">
      <alignment horizontal="right" wrapText="1"/>
    </xf>
    <xf numFmtId="0" fontId="1" fillId="0" borderId="0" xfId="23"/>
    <xf numFmtId="0" fontId="32" fillId="0" borderId="0" xfId="23" applyFont="1"/>
    <xf numFmtId="0" fontId="32" fillId="0" borderId="4" xfId="23" applyFont="1" applyBorder="1" applyAlignment="1">
      <alignment horizontal="center" wrapText="1"/>
    </xf>
    <xf numFmtId="0" fontId="31" fillId="0" borderId="0" xfId="23" applyFont="1" applyBorder="1" applyAlignment="1">
      <alignment horizontal="center" wrapText="1"/>
    </xf>
    <xf numFmtId="0" fontId="31" fillId="0" borderId="5" xfId="23" applyFont="1" applyBorder="1" applyAlignment="1">
      <alignment horizontal="center" wrapText="1"/>
    </xf>
    <xf numFmtId="0" fontId="32" fillId="0" borderId="4" xfId="23" applyFont="1" applyBorder="1" applyAlignment="1">
      <alignment wrapText="1"/>
    </xf>
    <xf numFmtId="164" fontId="32" fillId="0" borderId="0" xfId="23" applyNumberFormat="1" applyFont="1" applyBorder="1" applyAlignment="1">
      <alignment horizontal="right" wrapText="1"/>
    </xf>
    <xf numFmtId="164" fontId="32" fillId="0" borderId="5" xfId="23" applyNumberFormat="1" applyFont="1" applyBorder="1" applyAlignment="1">
      <alignment horizontal="right" wrapText="1"/>
    </xf>
    <xf numFmtId="0" fontId="32" fillId="0" borderId="20" xfId="23" applyFont="1" applyBorder="1" applyAlignment="1">
      <alignment wrapText="1"/>
    </xf>
    <xf numFmtId="164" fontId="32" fillId="0" borderId="14" xfId="23" applyNumberFormat="1" applyFont="1" applyBorder="1" applyAlignment="1">
      <alignment horizontal="right" wrapText="1"/>
    </xf>
    <xf numFmtId="164" fontId="32" fillId="0" borderId="10" xfId="23" applyNumberFormat="1" applyFont="1" applyBorder="1" applyAlignment="1">
      <alignment horizontal="right" wrapText="1"/>
    </xf>
    <xf numFmtId="0" fontId="32" fillId="0" borderId="0" xfId="23" applyFont="1" applyAlignment="1">
      <alignment wrapText="1"/>
    </xf>
    <xf numFmtId="164" fontId="32" fillId="0" borderId="0" xfId="23" applyNumberFormat="1" applyFont="1"/>
    <xf numFmtId="0" fontId="31" fillId="11" borderId="4" xfId="23" applyFont="1" applyFill="1" applyBorder="1" applyAlignment="1">
      <alignment horizontal="center" wrapText="1"/>
    </xf>
    <xf numFmtId="164" fontId="33" fillId="11" borderId="0" xfId="23" applyNumberFormat="1" applyFont="1" applyFill="1" applyBorder="1" applyAlignment="1">
      <alignment horizontal="right" wrapText="1"/>
    </xf>
    <xf numFmtId="164" fontId="33" fillId="11" borderId="5" xfId="23" applyNumberFormat="1" applyFont="1" applyFill="1" applyBorder="1" applyAlignment="1">
      <alignment horizontal="right" wrapText="1"/>
    </xf>
    <xf numFmtId="0" fontId="31" fillId="20" borderId="21" xfId="23" applyFont="1" applyFill="1" applyBorder="1" applyAlignment="1">
      <alignment horizontal="center" wrapText="1"/>
    </xf>
    <xf numFmtId="1" fontId="31" fillId="20" borderId="22" xfId="23" applyNumberFormat="1" applyFont="1" applyFill="1" applyBorder="1" applyAlignment="1">
      <alignment horizontal="center" wrapText="1"/>
    </xf>
    <xf numFmtId="1" fontId="31" fillId="20" borderId="23" xfId="23" applyNumberFormat="1" applyFont="1" applyFill="1" applyBorder="1" applyAlignment="1">
      <alignment horizontal="center" wrapText="1"/>
    </xf>
    <xf numFmtId="164" fontId="35" fillId="0" borderId="0" xfId="17" applyNumberFormat="1" applyFont="1" applyFill="1" applyAlignment="1">
      <alignment horizontal="center"/>
    </xf>
    <xf numFmtId="2" fontId="19" fillId="0" borderId="0" xfId="17" applyNumberFormat="1"/>
    <xf numFmtId="167" fontId="19" fillId="0" borderId="0" xfId="17" applyNumberFormat="1" applyFill="1"/>
    <xf numFmtId="10" fontId="19" fillId="0" borderId="0" xfId="17" applyNumberFormat="1"/>
    <xf numFmtId="167" fontId="19" fillId="0" borderId="0" xfId="17" applyNumberFormat="1" applyFill="1" applyBorder="1"/>
    <xf numFmtId="0" fontId="19" fillId="21" borderId="0" xfId="17" applyFill="1"/>
    <xf numFmtId="0" fontId="36" fillId="0" borderId="0" xfId="23" applyFont="1" applyAlignment="1">
      <alignment wrapText="1"/>
    </xf>
    <xf numFmtId="0" fontId="34" fillId="0" borderId="0" xfId="23" applyFont="1" applyFill="1" applyBorder="1" applyAlignment="1">
      <alignment horizontal="center"/>
    </xf>
    <xf numFmtId="0" fontId="31" fillId="0" borderId="0" xfId="23" applyFont="1" applyFill="1" applyBorder="1" applyAlignment="1">
      <alignment horizontal="center"/>
    </xf>
    <xf numFmtId="0" fontId="4" fillId="12" borderId="4" xfId="0" applyFont="1" applyFill="1" applyBorder="1" applyAlignment="1">
      <alignment horizontal="left"/>
    </xf>
    <xf numFmtId="0" fontId="4" fillId="12" borderId="0" xfId="0" applyFont="1" applyFill="1" applyBorder="1" applyAlignment="1">
      <alignment horizontal="left"/>
    </xf>
    <xf numFmtId="0" fontId="4" fillId="12" borderId="5" xfId="0" applyFont="1" applyFill="1" applyBorder="1" applyAlignment="1">
      <alignment horizontal="left"/>
    </xf>
    <xf numFmtId="0" fontId="4" fillId="16" borderId="4" xfId="0" applyFont="1" applyFill="1" applyBorder="1" applyAlignment="1">
      <alignment horizontal="left"/>
    </xf>
    <xf numFmtId="0" fontId="4" fillId="16" borderId="0" xfId="0" applyFont="1" applyFill="1" applyBorder="1" applyAlignment="1">
      <alignment horizontal="left"/>
    </xf>
    <xf numFmtId="0" fontId="4" fillId="16" borderId="5" xfId="0" applyFont="1" applyFill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18" borderId="18" xfId="0" applyFont="1" applyFill="1" applyBorder="1" applyAlignment="1">
      <alignment horizontal="center"/>
    </xf>
    <xf numFmtId="0" fontId="16" fillId="18" borderId="19" xfId="0" applyFont="1" applyFill="1" applyBorder="1" applyAlignment="1">
      <alignment horizontal="center"/>
    </xf>
    <xf numFmtId="0" fontId="18" fillId="15" borderId="0" xfId="0" applyFont="1" applyFill="1" applyAlignment="1">
      <alignment horizontal="center" vertical="center" readingOrder="1"/>
    </xf>
    <xf numFmtId="0" fontId="4" fillId="10" borderId="0" xfId="0" applyFont="1" applyFill="1" applyBorder="1" applyAlignment="1"/>
    <xf numFmtId="0" fontId="4" fillId="10" borderId="5" xfId="0" applyFont="1" applyFill="1" applyBorder="1" applyAlignment="1"/>
    <xf numFmtId="0" fontId="20" fillId="0" borderId="0" xfId="17" applyFont="1" applyFill="1" applyBorder="1" applyAlignment="1">
      <alignment vertical="justify"/>
    </xf>
    <xf numFmtId="0" fontId="23" fillId="0" borderId="0" xfId="17" applyFont="1" applyFill="1" applyAlignment="1">
      <alignment horizontal="center"/>
    </xf>
  </cellXfs>
  <cellStyles count="24">
    <cellStyle name="Accent" xfId="1"/>
    <cellStyle name="Accent 1" xfId="2"/>
    <cellStyle name="Accent 2" xfId="3"/>
    <cellStyle name="Accent 3" xfId="4"/>
    <cellStyle name="Bad" xfId="5"/>
    <cellStyle name="Error" xfId="6"/>
    <cellStyle name="Estilo 1" xfId="18"/>
    <cellStyle name="Euro" xfId="19"/>
    <cellStyle name="Excel Built-in Percent" xfId="7"/>
    <cellStyle name="Footnote" xfId="8"/>
    <cellStyle name="Good" xfId="9"/>
    <cellStyle name="Heading (user)" xfId="10"/>
    <cellStyle name="Heading 1" xfId="11"/>
    <cellStyle name="Heading 2" xfId="12"/>
    <cellStyle name="No-definido" xfId="20"/>
    <cellStyle name="Normal" xfId="0" builtinId="0"/>
    <cellStyle name="Normal 2" xfId="17"/>
    <cellStyle name="Normal 3" xfId="21"/>
    <cellStyle name="Normal 4" xfId="22"/>
    <cellStyle name="Normal 4 2" xfId="23"/>
    <cellStyle name="Note" xfId="13"/>
    <cellStyle name="Status" xfId="14"/>
    <cellStyle name="Text" xfId="15"/>
    <cellStyle name="Warning" xfId="16"/>
  </cellStyles>
  <dxfs count="0"/>
  <tableStyles count="0" defaultTableStyle="TableStyleMedium9" defaultPivotStyle="PivotStyleLight16"/>
  <colors>
    <mruColors>
      <color rgb="FFFFFF66"/>
      <color rgb="FFFFCC66"/>
      <color rgb="FFFFFFCC"/>
      <color rgb="FFFFFFFF"/>
      <color rgb="FFFFE59B"/>
      <color rgb="FFFFF1B7"/>
      <color rgb="FFFFCC00"/>
      <color rgb="FF00FF00"/>
      <color rgb="FFABFFAB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800" b="1"/>
              <a:t>Tasa de Crecimiento de Importaciones FOB</a:t>
            </a:r>
            <a:endParaRPr lang="es-ES"/>
          </a:p>
        </c:rich>
      </c:tx>
      <c:layout>
        <c:manualLayout>
          <c:xMode val="edge"/>
          <c:yMode val="edge"/>
          <c:x val="0.15848834674009427"/>
          <c:y val="3.4613819222719437E-2"/>
        </c:manualLayout>
      </c:layout>
    </c:title>
    <c:plotArea>
      <c:layout>
        <c:manualLayout>
          <c:layoutTarget val="inner"/>
          <c:xMode val="edge"/>
          <c:yMode val="edge"/>
          <c:x val="0.18118931736233362"/>
          <c:y val="0.1186273880304102"/>
          <c:w val="0.79262021135729344"/>
          <c:h val="0.51053519221787169"/>
        </c:manualLayout>
      </c:layout>
      <c:barChart>
        <c:barDir val="col"/>
        <c:grouping val="clustered"/>
        <c:ser>
          <c:idx val="0"/>
          <c:order val="0"/>
          <c:tx>
            <c:strRef>
              <c:f>'Banguat-Variables'!$C$4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'Banguat-Variables'!$B$5:$B$11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cat>
          <c:val>
            <c:numRef>
              <c:f>'Banguat-Variables'!$C$5:$C$11</c:f>
              <c:numCache>
                <c:formatCode>#,##0.0</c:formatCode>
                <c:ptCount val="7"/>
                <c:pt idx="0">
                  <c:v>-8.1</c:v>
                </c:pt>
                <c:pt idx="1">
                  <c:v>9.5</c:v>
                </c:pt>
                <c:pt idx="2">
                  <c:v>5.5</c:v>
                </c:pt>
                <c:pt idx="3">
                  <c:v>6</c:v>
                </c:pt>
                <c:pt idx="4">
                  <c:v>5.5</c:v>
                </c:pt>
                <c:pt idx="5">
                  <c:v>5</c:v>
                </c:pt>
                <c:pt idx="6">
                  <c:v>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F8-472C-A87E-57C5AB2F9F91}"/>
            </c:ext>
          </c:extLst>
        </c:ser>
        <c:ser>
          <c:idx val="1"/>
          <c:order val="1"/>
          <c:tx>
            <c:strRef>
              <c:f>'Banguat-Variables'!$D$4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numRef>
              <c:f>'Banguat-Variables'!$B$5:$B$11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cat>
          <c:val>
            <c:numRef>
              <c:f>'Banguat-Variables'!$D$5:$D$11</c:f>
              <c:numCache>
                <c:formatCode>#,##0.0</c:formatCode>
                <c:ptCount val="7"/>
                <c:pt idx="1">
                  <c:v>11</c:v>
                </c:pt>
                <c:pt idx="2">
                  <c:v>7</c:v>
                </c:pt>
                <c:pt idx="3">
                  <c:v>7.5</c:v>
                </c:pt>
                <c:pt idx="4">
                  <c:v>7</c:v>
                </c:pt>
                <c:pt idx="5">
                  <c:v>6.5</c:v>
                </c:pt>
                <c:pt idx="6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F8-472C-A87E-57C5AB2F9F91}"/>
            </c:ext>
          </c:extLst>
        </c:ser>
        <c:ser>
          <c:idx val="2"/>
          <c:order val="2"/>
          <c:tx>
            <c:strRef>
              <c:f>'Banguat-Variables'!$E$4</c:f>
              <c:strCache>
                <c:ptCount val="1"/>
                <c:pt idx="0">
                  <c:v>Alto</c:v>
                </c:pt>
              </c:strCache>
            </c:strRef>
          </c:tx>
          <c:cat>
            <c:numRef>
              <c:f>'Banguat-Variables'!$B$5:$B$11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cat>
          <c:val>
            <c:numRef>
              <c:f>'Banguat-Variables'!$E$5:$E$11</c:f>
              <c:numCache>
                <c:formatCode>#,##0.0</c:formatCode>
                <c:ptCount val="7"/>
                <c:pt idx="1">
                  <c:v>12.5</c:v>
                </c:pt>
                <c:pt idx="2">
                  <c:v>8.5</c:v>
                </c:pt>
                <c:pt idx="3">
                  <c:v>9</c:v>
                </c:pt>
                <c:pt idx="4">
                  <c:v>8.5</c:v>
                </c:pt>
                <c:pt idx="5">
                  <c:v>8</c:v>
                </c:pt>
                <c:pt idx="6">
                  <c:v>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F8-472C-A87E-57C5AB2F9F91}"/>
            </c:ext>
          </c:extLst>
        </c:ser>
        <c:axId val="51868800"/>
        <c:axId val="51870336"/>
      </c:barChart>
      <c:catAx>
        <c:axId val="51868800"/>
        <c:scaling>
          <c:orientation val="minMax"/>
        </c:scaling>
        <c:axPos val="b"/>
        <c:numFmt formatCode="General" sourceLinked="1"/>
        <c:tickLblPos val="nextTo"/>
        <c:crossAx val="51870336"/>
        <c:crosses val="autoZero"/>
        <c:auto val="1"/>
        <c:lblAlgn val="ctr"/>
        <c:lblOffset val="100"/>
      </c:catAx>
      <c:valAx>
        <c:axId val="518703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2.675871264366101E-2"/>
              <c:y val="0.3100641364875823"/>
            </c:manualLayout>
          </c:layout>
        </c:title>
        <c:numFmt formatCode="#,##0.0" sourceLinked="1"/>
        <c:tickLblPos val="nextTo"/>
        <c:crossAx val="518688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 b="1"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 algn="ctr" rtl="0">
              <a:defRPr/>
            </a:pPr>
            <a:r>
              <a:rPr lang="es-GT"/>
              <a:t>Tasa de Crecimiento de Exportaciones FOB</a:t>
            </a:r>
            <a:endParaRPr lang="es-ES"/>
          </a:p>
        </c:rich>
      </c:tx>
    </c:title>
    <c:plotArea>
      <c:layout>
        <c:manualLayout>
          <c:layoutTarget val="inner"/>
          <c:xMode val="edge"/>
          <c:yMode val="edge"/>
          <c:x val="0.18118935133108371"/>
          <c:y val="0.12316880938930388"/>
          <c:w val="0.79262017247844374"/>
          <c:h val="0.56450628872325737"/>
        </c:manualLayout>
      </c:layout>
      <c:barChart>
        <c:barDir val="col"/>
        <c:grouping val="clustered"/>
        <c:ser>
          <c:idx val="0"/>
          <c:order val="0"/>
          <c:tx>
            <c:strRef>
              <c:f>'Banguat-Variables'!$C$15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'Banguat-Variables'!$B$16:$B$22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cat>
          <c:val>
            <c:numRef>
              <c:f>'Banguat-Variables'!$C$16:$C$22</c:f>
              <c:numCache>
                <c:formatCode>#,##0.0</c:formatCode>
                <c:ptCount val="7"/>
                <c:pt idx="0">
                  <c:v>6</c:v>
                </c:pt>
                <c:pt idx="1">
                  <c:v>8.5</c:v>
                </c:pt>
                <c:pt idx="2">
                  <c:v>6</c:v>
                </c:pt>
                <c:pt idx="3">
                  <c:v>4.5</c:v>
                </c:pt>
                <c:pt idx="4">
                  <c:v>4</c:v>
                </c:pt>
                <c:pt idx="5">
                  <c:v>3.5</c:v>
                </c:pt>
                <c:pt idx="6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25-4885-A64F-0070FD9006F6}"/>
            </c:ext>
          </c:extLst>
        </c:ser>
        <c:ser>
          <c:idx val="1"/>
          <c:order val="1"/>
          <c:tx>
            <c:strRef>
              <c:f>'Banguat-Variables'!$D$15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cat>
            <c:numRef>
              <c:f>'Banguat-Variables'!$B$16:$B$22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cat>
          <c:val>
            <c:numRef>
              <c:f>'Banguat-Variables'!$D$16:$D$22</c:f>
              <c:numCache>
                <c:formatCode>#,##0.0</c:formatCode>
                <c:ptCount val="7"/>
                <c:pt idx="1">
                  <c:v>10</c:v>
                </c:pt>
                <c:pt idx="2">
                  <c:v>6.5</c:v>
                </c:pt>
                <c:pt idx="3">
                  <c:v>6</c:v>
                </c:pt>
                <c:pt idx="4">
                  <c:v>5.5</c:v>
                </c:pt>
                <c:pt idx="5">
                  <c:v>5</c:v>
                </c:pt>
                <c:pt idx="6">
                  <c:v>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25-4885-A64F-0070FD9006F6}"/>
            </c:ext>
          </c:extLst>
        </c:ser>
        <c:ser>
          <c:idx val="2"/>
          <c:order val="2"/>
          <c:tx>
            <c:strRef>
              <c:f>'Banguat-Variables'!$E$15</c:f>
              <c:strCache>
                <c:ptCount val="1"/>
                <c:pt idx="0">
                  <c:v>Alto</c:v>
                </c:pt>
              </c:strCache>
            </c:strRef>
          </c:tx>
          <c:cat>
            <c:numRef>
              <c:f>'Banguat-Variables'!$B$16:$B$22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cat>
          <c:val>
            <c:numRef>
              <c:f>'Banguat-Variables'!$E$16:$E$22</c:f>
              <c:numCache>
                <c:formatCode>#,##0.0</c:formatCode>
                <c:ptCount val="7"/>
                <c:pt idx="1">
                  <c:v>11.5</c:v>
                </c:pt>
                <c:pt idx="2">
                  <c:v>8</c:v>
                </c:pt>
                <c:pt idx="3">
                  <c:v>7.5</c:v>
                </c:pt>
                <c:pt idx="4">
                  <c:v>7</c:v>
                </c:pt>
                <c:pt idx="5">
                  <c:v>6.5</c:v>
                </c:pt>
                <c:pt idx="6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725-4885-A64F-0070FD9006F6}"/>
            </c:ext>
          </c:extLst>
        </c:ser>
        <c:axId val="63298560"/>
        <c:axId val="63580416"/>
      </c:barChart>
      <c:catAx>
        <c:axId val="63298560"/>
        <c:scaling>
          <c:orientation val="minMax"/>
        </c:scaling>
        <c:axPos val="b"/>
        <c:numFmt formatCode="General" sourceLinked="1"/>
        <c:tickLblPos val="nextTo"/>
        <c:crossAx val="63580416"/>
        <c:crosses val="autoZero"/>
        <c:auto val="1"/>
        <c:lblAlgn val="ctr"/>
        <c:lblOffset val="100"/>
      </c:catAx>
      <c:valAx>
        <c:axId val="635804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</c:title>
        <c:numFmt formatCode="#,##0.0" sourceLinked="1"/>
        <c:tickLblPos val="nextTo"/>
        <c:crossAx val="632985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 b="1"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Tasa de Crecimiento del PIB real</a:t>
            </a:r>
          </a:p>
        </c:rich>
      </c:tx>
    </c:title>
    <c:plotArea>
      <c:layout>
        <c:manualLayout>
          <c:layoutTarget val="inner"/>
          <c:xMode val="edge"/>
          <c:yMode val="edge"/>
          <c:x val="0.18216504804044992"/>
          <c:y val="0.12468278883162547"/>
          <c:w val="0.791503413958354"/>
          <c:h val="0.49942515405130028"/>
        </c:manualLayout>
      </c:layout>
      <c:barChart>
        <c:barDir val="col"/>
        <c:grouping val="clustered"/>
        <c:ser>
          <c:idx val="0"/>
          <c:order val="0"/>
          <c:tx>
            <c:strRef>
              <c:f>'Banguat-Variables'!$C$28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'Banguat-Variables'!$B$29:$B$35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cat>
          <c:val>
            <c:numRef>
              <c:f>'Banguat-Variables'!$C$29:$C$35</c:f>
              <c:numCache>
                <c:formatCode>#,##0.0</c:formatCode>
                <c:ptCount val="7"/>
                <c:pt idx="0">
                  <c:v>-1.5</c:v>
                </c:pt>
                <c:pt idx="1">
                  <c:v>3</c:v>
                </c:pt>
                <c:pt idx="2">
                  <c:v>2.8</c:v>
                </c:pt>
                <c:pt idx="3">
                  <c:v>2.7</c:v>
                </c:pt>
                <c:pt idx="4">
                  <c:v>2.6</c:v>
                </c:pt>
                <c:pt idx="5">
                  <c:v>2.6</c:v>
                </c:pt>
                <c:pt idx="6">
                  <c:v>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05-4245-A5A7-3C5A80C986C0}"/>
            </c:ext>
          </c:extLst>
        </c:ser>
        <c:ser>
          <c:idx val="1"/>
          <c:order val="1"/>
          <c:tx>
            <c:strRef>
              <c:f>'Banguat-Variables'!$D$28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cat>
            <c:numRef>
              <c:f>'Banguat-Variables'!$B$29:$B$35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cat>
          <c:val>
            <c:numRef>
              <c:f>'Banguat-Variables'!$D$29:$D$35</c:f>
              <c:numCache>
                <c:formatCode>#,##0.0</c:formatCode>
                <c:ptCount val="7"/>
                <c:pt idx="1">
                  <c:v>4</c:v>
                </c:pt>
                <c:pt idx="2">
                  <c:v>3.8</c:v>
                </c:pt>
                <c:pt idx="3">
                  <c:v>3.7</c:v>
                </c:pt>
                <c:pt idx="4">
                  <c:v>3.6</c:v>
                </c:pt>
                <c:pt idx="5">
                  <c:v>3.6</c:v>
                </c:pt>
                <c:pt idx="6">
                  <c:v>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E05-4245-A5A7-3C5A80C986C0}"/>
            </c:ext>
          </c:extLst>
        </c:ser>
        <c:ser>
          <c:idx val="2"/>
          <c:order val="2"/>
          <c:tx>
            <c:strRef>
              <c:f>'Banguat-Variables'!$E$28</c:f>
              <c:strCache>
                <c:ptCount val="1"/>
                <c:pt idx="0">
                  <c:v>Alto</c:v>
                </c:pt>
              </c:strCache>
            </c:strRef>
          </c:tx>
          <c:cat>
            <c:numRef>
              <c:f>'Banguat-Variables'!$B$29:$B$35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cat>
          <c:val>
            <c:numRef>
              <c:f>'Banguat-Variables'!$E$29:$E$35</c:f>
              <c:numCache>
                <c:formatCode>#,##0.0</c:formatCode>
                <c:ptCount val="7"/>
                <c:pt idx="1">
                  <c:v>5</c:v>
                </c:pt>
                <c:pt idx="2">
                  <c:v>4.8</c:v>
                </c:pt>
                <c:pt idx="3">
                  <c:v>4.7</c:v>
                </c:pt>
                <c:pt idx="4">
                  <c:v>4.5999999999999996</c:v>
                </c:pt>
                <c:pt idx="5">
                  <c:v>4.5999999999999996</c:v>
                </c:pt>
                <c:pt idx="6">
                  <c:v>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E05-4245-A5A7-3C5A80C986C0}"/>
            </c:ext>
          </c:extLst>
        </c:ser>
        <c:axId val="64359424"/>
        <c:axId val="51572736"/>
      </c:barChart>
      <c:catAx>
        <c:axId val="64359424"/>
        <c:scaling>
          <c:orientation val="minMax"/>
        </c:scaling>
        <c:axPos val="b"/>
        <c:numFmt formatCode="General" sourceLinked="1"/>
        <c:tickLblPos val="nextTo"/>
        <c:crossAx val="51572736"/>
        <c:crosses val="autoZero"/>
        <c:auto val="1"/>
        <c:lblAlgn val="ctr"/>
        <c:lblOffset val="100"/>
      </c:catAx>
      <c:valAx>
        <c:axId val="51572736"/>
        <c:scaling>
          <c:orientation val="minMax"/>
          <c:max val="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5.3401753865147464E-2"/>
              <c:y val="0.29392550580555377"/>
            </c:manualLayout>
          </c:layout>
        </c:title>
        <c:numFmt formatCode="#,##0.0" sourceLinked="1"/>
        <c:tickLblPos val="nextTo"/>
        <c:crossAx val="643594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 b="1"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Tasa de Inflación</a:t>
            </a:r>
          </a:p>
        </c:rich>
      </c:tx>
      <c:layout>
        <c:manualLayout>
          <c:xMode val="edge"/>
          <c:yMode val="edge"/>
          <c:x val="0.34494931425163983"/>
          <c:y val="3.6308617531122016E-2"/>
        </c:manualLayout>
      </c:layout>
    </c:title>
    <c:plotArea>
      <c:layout>
        <c:manualLayout>
          <c:layoutTarget val="inner"/>
          <c:xMode val="edge"/>
          <c:yMode val="edge"/>
          <c:x val="0.18151329473798025"/>
          <c:y val="0.12013785294648222"/>
          <c:w val="0.79224937669911677"/>
          <c:h val="0.51767210378567452"/>
        </c:manualLayout>
      </c:layout>
      <c:barChart>
        <c:barDir val="col"/>
        <c:grouping val="clustered"/>
        <c:ser>
          <c:idx val="0"/>
          <c:order val="0"/>
          <c:tx>
            <c:strRef>
              <c:f>'Banguat-Variables'!$C$40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'Banguat-Variables'!$B$41:$B$47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cat>
          <c:val>
            <c:numRef>
              <c:f>'Banguat-Variables'!$C$41:$C$47</c:f>
              <c:numCache>
                <c:formatCode>#,##0.0</c:formatCode>
                <c:ptCount val="7"/>
                <c:pt idx="0">
                  <c:v>4.82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46-4FB6-81A3-6089647CF68F}"/>
            </c:ext>
          </c:extLst>
        </c:ser>
        <c:ser>
          <c:idx val="1"/>
          <c:order val="1"/>
          <c:tx>
            <c:strRef>
              <c:f>'Banguat-Variables'!$D$40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cat>
            <c:numRef>
              <c:f>'Banguat-Variables'!$B$41:$B$47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cat>
          <c:val>
            <c:numRef>
              <c:f>'Banguat-Variables'!$D$41:$D$47</c:f>
              <c:numCache>
                <c:formatCode>#,##0.0</c:formatCode>
                <c:ptCount val="7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B46-4FB6-81A3-6089647CF68F}"/>
            </c:ext>
          </c:extLst>
        </c:ser>
        <c:ser>
          <c:idx val="2"/>
          <c:order val="2"/>
          <c:tx>
            <c:strRef>
              <c:f>'Banguat-Variables'!$E$40</c:f>
              <c:strCache>
                <c:ptCount val="1"/>
                <c:pt idx="0">
                  <c:v>Alto</c:v>
                </c:pt>
              </c:strCache>
            </c:strRef>
          </c:tx>
          <c:cat>
            <c:numRef>
              <c:f>'Banguat-Variables'!$B$41:$B$47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cat>
          <c:val>
            <c:numRef>
              <c:f>'Banguat-Variables'!$E$41:$E$47</c:f>
              <c:numCache>
                <c:formatCode>#,##0.0</c:formatCode>
                <c:ptCount val="7"/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B46-4FB6-81A3-6089647CF68F}"/>
            </c:ext>
          </c:extLst>
        </c:ser>
        <c:axId val="51601408"/>
        <c:axId val="51602944"/>
      </c:barChart>
      <c:catAx>
        <c:axId val="51601408"/>
        <c:scaling>
          <c:orientation val="minMax"/>
        </c:scaling>
        <c:axPos val="b"/>
        <c:numFmt formatCode="General" sourceLinked="1"/>
        <c:tickLblPos val="nextTo"/>
        <c:crossAx val="51602944"/>
        <c:crosses val="autoZero"/>
        <c:auto val="1"/>
        <c:lblAlgn val="ctr"/>
        <c:lblOffset val="100"/>
      </c:catAx>
      <c:valAx>
        <c:axId val="516029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5.3210692133966522E-2"/>
              <c:y val="0.29663284381147886"/>
            </c:manualLayout>
          </c:layout>
        </c:title>
        <c:numFmt formatCode="#,##0.0" sourceLinked="1"/>
        <c:tickLblPos val="nextTo"/>
        <c:crossAx val="516014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 b="1"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Déficit Fiscal</a:t>
            </a:r>
          </a:p>
          <a:p>
            <a:pPr>
              <a:defRPr/>
            </a:pPr>
            <a:r>
              <a:rPr lang="en-US"/>
              <a:t>(%  en relación al PIB)</a:t>
            </a:r>
          </a:p>
        </c:rich>
      </c:tx>
      <c:layout>
        <c:manualLayout>
          <c:xMode val="edge"/>
          <c:yMode val="edge"/>
          <c:x val="0.35383333333333333"/>
          <c:y val="1.9212295869356393E-2"/>
        </c:manualLayout>
      </c:layout>
      <c:overlay val="1"/>
    </c:title>
    <c:plotArea>
      <c:layout>
        <c:manualLayout>
          <c:layoutTarget val="inner"/>
          <c:xMode val="edge"/>
          <c:yMode val="edge"/>
          <c:x val="8.6008919372184522E-2"/>
          <c:y val="0.15902365782309519"/>
          <c:w val="0.86771494472281852"/>
          <c:h val="0.6887848568694845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0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'Escenario Macro 2022'!$C$8:$P$8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2021*</c:v>
                </c:pt>
                <c:pt idx="13">
                  <c:v>2022**</c:v>
                </c:pt>
              </c:strCache>
            </c:strRef>
          </c:cat>
          <c:val>
            <c:numRef>
              <c:f>'Escenario Macro 2022'!$C$9:$P$9</c:f>
              <c:numCache>
                <c:formatCode>0.0%</c:formatCode>
                <c:ptCount val="14"/>
                <c:pt idx="0">
                  <c:v>3.1E-2</c:v>
                </c:pt>
                <c:pt idx="1">
                  <c:v>3.3000000000000002E-2</c:v>
                </c:pt>
                <c:pt idx="2">
                  <c:v>2.8000000000000001E-2</c:v>
                </c:pt>
                <c:pt idx="3">
                  <c:v>2.4E-2</c:v>
                </c:pt>
                <c:pt idx="4">
                  <c:v>2.1000000000000001E-2</c:v>
                </c:pt>
                <c:pt idx="5">
                  <c:v>1.9E-2</c:v>
                </c:pt>
                <c:pt idx="6">
                  <c:v>1.4E-2</c:v>
                </c:pt>
                <c:pt idx="7">
                  <c:v>1.0999999999999999E-2</c:v>
                </c:pt>
                <c:pt idx="8">
                  <c:v>1.2999999999999999E-2</c:v>
                </c:pt>
                <c:pt idx="9">
                  <c:v>1.7999999999999999E-2</c:v>
                </c:pt>
                <c:pt idx="10">
                  <c:v>2.1999999999999999E-2</c:v>
                </c:pt>
                <c:pt idx="11">
                  <c:v>4.9000000000000002E-2</c:v>
                </c:pt>
                <c:pt idx="12">
                  <c:v>5.5E-2</c:v>
                </c:pt>
                <c:pt idx="13">
                  <c:v>2.9000000000000001E-2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3D-425B-886C-8C346EDDC625}"/>
            </c:ext>
          </c:extLst>
        </c:ser>
        <c:dLbls>
          <c:showVal val="1"/>
        </c:dLbls>
        <c:axId val="51871744"/>
        <c:axId val="51873664"/>
      </c:barChart>
      <c:catAx>
        <c:axId val="51871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60399190788830515"/>
              <c:y val="0.94223170803862943"/>
            </c:manualLayout>
          </c:layout>
        </c:title>
        <c:numFmt formatCode="General" sourceLinked="1"/>
        <c:tickLblPos val="nextTo"/>
        <c:crossAx val="51873664"/>
        <c:crosses val="autoZero"/>
        <c:auto val="1"/>
        <c:lblAlgn val="ctr"/>
        <c:lblOffset val="100"/>
      </c:catAx>
      <c:valAx>
        <c:axId val="51873664"/>
        <c:scaling>
          <c:orientation val="minMax"/>
        </c:scaling>
        <c:axPos val="l"/>
        <c:majorGridlines/>
        <c:numFmt formatCode="0.0%" sourceLinked="1"/>
        <c:tickLblPos val="nextTo"/>
        <c:crossAx val="51871744"/>
        <c:crosses val="autoZero"/>
        <c:crossBetween val="between"/>
      </c:valAx>
      <c:spPr>
        <a:solidFill>
          <a:srgbClr val="FBFEE2"/>
        </a:solidFill>
      </c:spPr>
    </c:plotArea>
    <c:plotVisOnly val="1"/>
    <c:dispBlanksAs val="gap"/>
  </c:chart>
  <c:spPr>
    <a:ln>
      <a:solidFill>
        <a:srgbClr val="F79646">
          <a:lumMod val="75000"/>
        </a:srgbClr>
      </a:solidFill>
    </a:ln>
  </c:spPr>
  <c:txPr>
    <a:bodyPr/>
    <a:lstStyle/>
    <a:p>
      <a:pPr>
        <a:defRPr b="1"/>
      </a:pPr>
      <a:endParaRPr lang="es-E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Estimación de Ingresos Tributarios </a:t>
            </a:r>
          </a:p>
          <a:p>
            <a:pPr>
              <a:defRPr/>
            </a:pPr>
            <a:r>
              <a:rPr lang="en-US"/>
              <a:t>2021-2026</a:t>
            </a:r>
          </a:p>
          <a:p>
            <a:pPr>
              <a:defRPr/>
            </a:pPr>
            <a:r>
              <a:rPr lang="en-US" sz="1400"/>
              <a:t>(Millones de Q.)</a:t>
            </a:r>
          </a:p>
        </c:rich>
      </c:tx>
      <c:layout>
        <c:manualLayout>
          <c:xMode val="edge"/>
          <c:yMode val="edge"/>
          <c:x val="0.25562425934216426"/>
          <c:y val="1.6842101540632353E-2"/>
        </c:manualLayout>
      </c:layout>
    </c:title>
    <c:plotArea>
      <c:layout>
        <c:manualLayout>
          <c:layoutTarget val="inner"/>
          <c:xMode val="edge"/>
          <c:yMode val="edge"/>
          <c:x val="0.23026517624383247"/>
          <c:y val="0.2016038927124035"/>
          <c:w val="0.74491812888871123"/>
          <c:h val="0.59030788657715016"/>
        </c:manualLayout>
      </c:layout>
      <c:barChart>
        <c:barDir val="col"/>
        <c:grouping val="clustered"/>
        <c:ser>
          <c:idx val="0"/>
          <c:order val="0"/>
          <c:tx>
            <c:v>Ingresos Tributarios</c:v>
          </c:tx>
          <c:spPr>
            <a:solidFill>
              <a:srgbClr val="FFC000"/>
            </a:solidFill>
          </c:spPr>
          <c:cat>
            <c:numRef>
              <c:f>'Escenario Macro 2022'!$C$77:$H$77</c:f>
              <c:numCache>
                <c:formatCode>General</c:formatCode>
                <c:ptCount val="6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</c:numCache>
            </c:numRef>
          </c:cat>
          <c:val>
            <c:numRef>
              <c:f>'Escenario Macro 2022'!$C$79:$H$79</c:f>
              <c:numCache>
                <c:formatCode>#,##0.0</c:formatCode>
                <c:ptCount val="6"/>
                <c:pt idx="0">
                  <c:v>63468.9</c:v>
                </c:pt>
                <c:pt idx="1">
                  <c:v>70879.399999999994</c:v>
                </c:pt>
                <c:pt idx="2">
                  <c:v>76841.8</c:v>
                </c:pt>
                <c:pt idx="3">
                  <c:v>82901.899999999994</c:v>
                </c:pt>
                <c:pt idx="4">
                  <c:v>88584.2</c:v>
                </c:pt>
                <c:pt idx="5">
                  <c:v>95567.5</c:v>
                </c:pt>
              </c:numCache>
            </c:numRef>
          </c:val>
        </c:ser>
        <c:axId val="52037888"/>
        <c:axId val="52039680"/>
      </c:barChart>
      <c:catAx>
        <c:axId val="52037888"/>
        <c:scaling>
          <c:orientation val="minMax"/>
        </c:scaling>
        <c:axPos val="b"/>
        <c:numFmt formatCode="General" sourceLinked="1"/>
        <c:tickLblPos val="nextTo"/>
        <c:crossAx val="52039680"/>
        <c:crosses val="autoZero"/>
        <c:auto val="1"/>
        <c:lblAlgn val="ctr"/>
        <c:lblOffset val="100"/>
      </c:catAx>
      <c:valAx>
        <c:axId val="52039680"/>
        <c:scaling>
          <c:orientation val="minMax"/>
        </c:scaling>
        <c:axPos val="l"/>
        <c:majorGridlines/>
        <c:numFmt formatCode="#,##0.0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52037888"/>
        <c:crosses val="autoZero"/>
        <c:crossBetween val="between"/>
      </c:valAx>
      <c:dTable>
        <c:showHorzBorder val="1"/>
        <c:showVertBorder val="1"/>
        <c:showOutline val="1"/>
        <c:txPr>
          <a:bodyPr/>
          <a:lstStyle/>
          <a:p>
            <a:pPr rtl="0">
              <a:defRPr b="1"/>
            </a:pPr>
            <a:endParaRPr lang="es-ES"/>
          </a:p>
        </c:txPr>
      </c:dTable>
      <c:spPr>
        <a:solidFill>
          <a:srgbClr val="FFFFCC"/>
        </a:solidFill>
      </c:spPr>
    </c:plotArea>
    <c:plotVisOnly val="1"/>
  </c:chart>
  <c:spPr>
    <a:ln>
      <a:solidFill>
        <a:srgbClr val="FFC000"/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ES"/>
              <a:t>Carga Tributaria</a:t>
            </a:r>
          </a:p>
          <a:p>
            <a:pPr>
              <a:defRPr/>
            </a:pPr>
            <a:r>
              <a:rPr lang="es-ES"/>
              <a:t>(% en relación</a:t>
            </a:r>
            <a:r>
              <a:rPr lang="es-ES" baseline="0"/>
              <a:t> al PIB))</a:t>
            </a:r>
            <a:endParaRPr lang="es-ES"/>
          </a:p>
        </c:rich>
      </c:tx>
      <c:layout/>
    </c:title>
    <c:plotArea>
      <c:layout>
        <c:manualLayout>
          <c:layoutTarget val="inner"/>
          <c:xMode val="edge"/>
          <c:yMode val="edge"/>
          <c:x val="7.928528205139608E-2"/>
          <c:y val="0.1921283703173467"/>
          <c:w val="0.88162676338228108"/>
          <c:h val="0.61770484371271772"/>
        </c:manualLayout>
      </c:layout>
      <c:barChart>
        <c:barDir val="col"/>
        <c:grouping val="clustered"/>
        <c:ser>
          <c:idx val="0"/>
          <c:order val="0"/>
          <c:tx>
            <c:v>Potcenje</c:v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outEnd"/>
            <c:showVal val="1"/>
          </c:dLbls>
          <c:cat>
            <c:numRef>
              <c:f>'Escenario Macro 2022'!$B$111:$H$111</c:f>
              <c:numCache>
                <c:formatCode>General</c:formatCode>
                <c:ptCount val="7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</c:numCache>
            </c:numRef>
          </c:cat>
          <c:val>
            <c:numRef>
              <c:f>'Escenario Macro 2022'!$B$112:$H$112</c:f>
              <c:numCache>
                <c:formatCode>0.00%</c:formatCode>
                <c:ptCount val="7"/>
                <c:pt idx="0">
                  <c:v>9.9199999999999997E-2</c:v>
                </c:pt>
                <c:pt idx="1">
                  <c:v>9.9699999999999997E-2</c:v>
                </c:pt>
                <c:pt idx="2">
                  <c:v>0.1047</c:v>
                </c:pt>
                <c:pt idx="3">
                  <c:v>0.1067</c:v>
                </c:pt>
                <c:pt idx="4">
                  <c:v>0.1084</c:v>
                </c:pt>
                <c:pt idx="5">
                  <c:v>0.109</c:v>
                </c:pt>
                <c:pt idx="6">
                  <c:v>0.1105</c:v>
                </c:pt>
              </c:numCache>
            </c:numRef>
          </c:val>
        </c:ser>
        <c:dLbls>
          <c:showVal val="1"/>
        </c:dLbls>
        <c:axId val="52121600"/>
        <c:axId val="52124672"/>
      </c:barChart>
      <c:catAx>
        <c:axId val="52121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45870877404888127"/>
              <c:y val="0.8857473156764496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52124672"/>
        <c:crosses val="autoZero"/>
        <c:auto val="1"/>
        <c:lblAlgn val="ctr"/>
        <c:lblOffset val="100"/>
      </c:catAx>
      <c:valAx>
        <c:axId val="52124672"/>
        <c:scaling>
          <c:orientation val="minMax"/>
        </c:scaling>
        <c:axPos val="l"/>
        <c:majorGridlines/>
        <c:numFmt formatCode="0.00%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52121600"/>
        <c:crosses val="autoZero"/>
        <c:crossBetween val="between"/>
      </c:valAx>
      <c:spPr>
        <a:solidFill>
          <a:srgbClr val="FFFFCC"/>
        </a:solidFill>
      </c:spPr>
    </c:plotArea>
    <c:plotVisOnly val="1"/>
  </c:chart>
  <c:spPr>
    <a:ln>
      <a:solidFill>
        <a:schemeClr val="accent6">
          <a:lumMod val="75000"/>
        </a:scheme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Deuda Pública </a:t>
            </a:r>
          </a:p>
          <a:p>
            <a:pPr>
              <a:defRPr/>
            </a:pPr>
            <a:r>
              <a:rPr lang="en-US"/>
              <a:t>(% respecto al PIB)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outEnd"/>
            <c:showVal val="1"/>
          </c:dLbls>
          <c:cat>
            <c:numRef>
              <c:f>'Escenario Macro 2022'!$C$45:$L$45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'Escenario Macro 2022'!$C$46:$L$46</c:f>
              <c:numCache>
                <c:formatCode>0.0%</c:formatCode>
                <c:ptCount val="10"/>
                <c:pt idx="0">
                  <c:v>0.248</c:v>
                </c:pt>
                <c:pt idx="1">
                  <c:v>0.252</c:v>
                </c:pt>
                <c:pt idx="2">
                  <c:v>0.248</c:v>
                </c:pt>
                <c:pt idx="3">
                  <c:v>0.249</c:v>
                </c:pt>
                <c:pt idx="4">
                  <c:v>0.25</c:v>
                </c:pt>
                <c:pt idx="5">
                  <c:v>0.252</c:v>
                </c:pt>
                <c:pt idx="6">
                  <c:v>0.26500000000000001</c:v>
                </c:pt>
                <c:pt idx="7">
                  <c:v>0.26500000000000001</c:v>
                </c:pt>
                <c:pt idx="8">
                  <c:v>0.316</c:v>
                </c:pt>
                <c:pt idx="9">
                  <c:v>0.313</c:v>
                </c:pt>
              </c:numCache>
            </c:numRef>
          </c:val>
        </c:ser>
        <c:dLbls>
          <c:showVal val="1"/>
        </c:dLbls>
        <c:axId val="52143616"/>
        <c:axId val="52155136"/>
      </c:barChart>
      <c:catAx>
        <c:axId val="52143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Ejercicio Fisal</a:t>
                </a:r>
              </a:p>
            </c:rich>
          </c:tx>
          <c:layout>
            <c:manualLayout>
              <c:xMode val="edge"/>
              <c:yMode val="edge"/>
              <c:x val="0.83018143044619463"/>
              <c:y val="0.93271900879352421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52155136"/>
        <c:crosses val="autoZero"/>
        <c:auto val="1"/>
        <c:lblAlgn val="ctr"/>
        <c:lblOffset val="100"/>
      </c:catAx>
      <c:valAx>
        <c:axId val="52155136"/>
        <c:scaling>
          <c:orientation val="minMax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52143616"/>
        <c:crosses val="autoZero"/>
        <c:crossBetween val="between"/>
      </c:valAx>
      <c:spPr>
        <a:solidFill>
          <a:srgbClr val="FFFFCC"/>
        </a:solidFill>
      </c:spPr>
    </c:plotArea>
    <c:plotVisOnly val="1"/>
  </c:chart>
  <c:spPr>
    <a:ln>
      <a:solidFill>
        <a:srgbClr val="F79646">
          <a:lumMod val="75000"/>
        </a:srgb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752474</xdr:colOff>
      <xdr:row>1</xdr:row>
      <xdr:rowOff>138112</xdr:rowOff>
    </xdr:from>
    <xdr:to>
      <xdr:col>13</xdr:col>
      <xdr:colOff>752475</xdr:colOff>
      <xdr:row>19</xdr:row>
      <xdr:rowOff>171450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23</xdr:row>
      <xdr:rowOff>166686</xdr:rowOff>
    </xdr:from>
    <xdr:to>
      <xdr:col>14</xdr:col>
      <xdr:colOff>0</xdr:colOff>
      <xdr:row>44</xdr:row>
      <xdr:rowOff>104775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752474</xdr:colOff>
      <xdr:row>1</xdr:row>
      <xdr:rowOff>176211</xdr:rowOff>
    </xdr:from>
    <xdr:to>
      <xdr:col>21</xdr:col>
      <xdr:colOff>723899</xdr:colOff>
      <xdr:row>21</xdr:row>
      <xdr:rowOff>9525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28574</xdr:colOff>
      <xdr:row>25</xdr:row>
      <xdr:rowOff>80961</xdr:rowOff>
    </xdr:from>
    <xdr:to>
      <xdr:col>22</xdr:col>
      <xdr:colOff>19049</xdr:colOff>
      <xdr:row>42</xdr:row>
      <xdr:rowOff>171450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8.84709E-17</cdr:x>
      <cdr:y>0.89579</cdr:y>
    </cdr:from>
    <cdr:to>
      <cdr:x>1</cdr:x>
      <cdr:y>0.97561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150" y="3848100"/>
          <a:ext cx="60960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 sz="900" b="1"/>
        </a:p>
        <a:p xmlns:a="http://schemas.openxmlformats.org/drawingml/2006/main">
          <a:r>
            <a:rPr lang="es-ES" sz="900" b="1"/>
            <a:t>Fuente:  MINFIN,</a:t>
          </a:r>
          <a:r>
            <a:rPr lang="es-ES" sz="900" b="1" baseline="0"/>
            <a:t> Reporte de Operaciones de Crédito Público., Junio-2021</a:t>
          </a:r>
        </a:p>
        <a:p xmlns:a="http://schemas.openxmlformats.org/drawingml/2006/main">
          <a:endParaRPr lang="es-ES" sz="900" b="1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0.93742</cdr:y>
    </cdr:from>
    <cdr:to>
      <cdr:x>0.44107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3629025"/>
          <a:ext cx="2352675" cy="241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50" b="1"/>
            <a:t>Fuente: Proyecciones BANGUAT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0.93648</cdr:y>
    </cdr:from>
    <cdr:to>
      <cdr:x>0.44107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3582575"/>
          <a:ext cx="2352675" cy="241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50" b="1"/>
            <a:t>Fuente: Proyecciones BANGUAT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0.936</cdr:y>
    </cdr:from>
    <cdr:to>
      <cdr:x>0.44345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3582575"/>
          <a:ext cx="2352675" cy="241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50" b="1"/>
            <a:t>Fuente: Proyecciones BANGUAT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0.02862</cdr:x>
      <cdr:y>0.93833</cdr:y>
    </cdr:from>
    <cdr:to>
      <cdr:x>0.47048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52400" y="3677825"/>
          <a:ext cx="2352675" cy="241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50" b="1"/>
            <a:t>Fuente: Proyecciones BANGUAT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10</xdr:row>
      <xdr:rowOff>107950</xdr:rowOff>
    </xdr:from>
    <xdr:to>
      <xdr:col>14</xdr:col>
      <xdr:colOff>438150</xdr:colOff>
      <xdr:row>38</xdr:row>
      <xdr:rowOff>19049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133349</xdr:colOff>
      <xdr:row>35</xdr:row>
      <xdr:rowOff>85725</xdr:rowOff>
    </xdr:from>
    <xdr:to>
      <xdr:col>14</xdr:col>
      <xdr:colOff>314324</xdr:colOff>
      <xdr:row>37</xdr:row>
      <xdr:rowOff>152400</xdr:rowOff>
    </xdr:to>
    <xdr:sp macro="" textlink="">
      <xdr:nvSpPr>
        <xdr:cNvPr id="8" name="7 CuadroTexto"/>
        <xdr:cNvSpPr txBox="1"/>
      </xdr:nvSpPr>
      <xdr:spPr>
        <a:xfrm>
          <a:off x="11506199" y="6086475"/>
          <a:ext cx="942975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900" b="1"/>
            <a:t>* Vigente</a:t>
          </a:r>
        </a:p>
        <a:p>
          <a:r>
            <a:rPr lang="es-ES" sz="900" b="1"/>
            <a:t>**</a:t>
          </a:r>
          <a:r>
            <a:rPr lang="es-ES" sz="900" b="1" baseline="0"/>
            <a:t> Estimado</a:t>
          </a:r>
          <a:endParaRPr lang="es-ES" sz="900" b="1"/>
        </a:p>
      </xdr:txBody>
    </xdr:sp>
    <xdr:clientData/>
  </xdr:twoCellAnchor>
  <xdr:twoCellAnchor>
    <xdr:from>
      <xdr:col>2</xdr:col>
      <xdr:colOff>762000</xdr:colOff>
      <xdr:row>80</xdr:row>
      <xdr:rowOff>266699</xdr:rowOff>
    </xdr:from>
    <xdr:to>
      <xdr:col>9</xdr:col>
      <xdr:colOff>400050</xdr:colOff>
      <xdr:row>106</xdr:row>
      <xdr:rowOff>19050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228600</xdr:colOff>
      <xdr:row>114</xdr:row>
      <xdr:rowOff>47625</xdr:rowOff>
    </xdr:from>
    <xdr:to>
      <xdr:col>9</xdr:col>
      <xdr:colOff>19049</xdr:colOff>
      <xdr:row>140</xdr:row>
      <xdr:rowOff>28575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209550</xdr:colOff>
      <xdr:row>47</xdr:row>
      <xdr:rowOff>0</xdr:rowOff>
    </xdr:from>
    <xdr:to>
      <xdr:col>11</xdr:col>
      <xdr:colOff>647700</xdr:colOff>
      <xdr:row>73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0.90499</cdr:y>
    </cdr:from>
    <cdr:to>
      <cdr:x>1</cdr:x>
      <cdr:y>0.99762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525" y="3629025"/>
          <a:ext cx="4572000" cy="371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 sz="900" b="1"/>
        </a:p>
        <a:p xmlns:a="http://schemas.openxmlformats.org/drawingml/2006/main">
          <a:r>
            <a:rPr lang="es-ES" sz="900" b="1"/>
            <a:t>Fuente: Estimaciones MINFIN</a:t>
          </a:r>
          <a:endParaRPr lang="es-ES" sz="900" b="1" baseline="0"/>
        </a:p>
        <a:p xmlns:a="http://schemas.openxmlformats.org/drawingml/2006/main">
          <a:endParaRPr lang="es-ES" sz="900" b="1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0.90428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419475"/>
          <a:ext cx="5629275" cy="361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 sz="900" b="1"/>
        </a:p>
        <a:p xmlns:a="http://schemas.openxmlformats.org/drawingml/2006/main">
          <a:r>
            <a:rPr lang="es-ES" sz="900" b="1"/>
            <a:t>Fuente: Estimaciones SAT</a:t>
          </a:r>
          <a:endParaRPr lang="es-ES" sz="900" b="1" baseline="0"/>
        </a:p>
        <a:p xmlns:a="http://schemas.openxmlformats.org/drawingml/2006/main">
          <a:endParaRPr lang="es-ES" sz="900" b="1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0.89267</cdr:y>
    </cdr:from>
    <cdr:to>
      <cdr:x>1</cdr:x>
      <cdr:y>0.99215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248024"/>
          <a:ext cx="5848349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 sz="900" b="1"/>
        </a:p>
        <a:p xmlns:a="http://schemas.openxmlformats.org/drawingml/2006/main">
          <a:r>
            <a:rPr lang="es-ES" sz="900" b="1"/>
            <a:t>Fuente: Estimaciones MINFIN con datos SAT y Banco de Guatemala</a:t>
          </a:r>
          <a:endParaRPr lang="es-ES" sz="900" b="1" baseline="0"/>
        </a:p>
        <a:p xmlns:a="http://schemas.openxmlformats.org/drawingml/2006/main">
          <a:endParaRPr lang="es-ES" sz="9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PUSU59/Mis%20documentos/2002/Excel%202002/Cuadros%20para%20el%20Presidente%20Proyecto%202003/Cuadros%20para%20el%20Presidente%20Versi&#243;n%20Aprobada%20por%20el%20Congres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Gobierno Central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30"/>
  <sheetViews>
    <sheetView showGridLines="0" tabSelected="1" workbookViewId="0"/>
  </sheetViews>
  <sheetFormatPr baseColWidth="10" defaultRowHeight="15"/>
  <cols>
    <col min="1" max="1" width="44" style="90" customWidth="1"/>
    <col min="2" max="16384" width="11.42578125" style="90"/>
  </cols>
  <sheetData>
    <row r="1" spans="1:6" ht="26.25">
      <c r="A1" s="60" t="s">
        <v>20</v>
      </c>
      <c r="B1" s="89"/>
      <c r="C1" s="89"/>
      <c r="D1" s="89"/>
      <c r="E1" s="89"/>
      <c r="F1" s="89"/>
    </row>
    <row r="2" spans="1:6" ht="26.25">
      <c r="A2" s="60"/>
      <c r="B2" s="89"/>
      <c r="C2" s="89"/>
      <c r="D2" s="89"/>
      <c r="E2" s="89"/>
      <c r="F2" s="89"/>
    </row>
    <row r="3" spans="1:6" ht="18.75">
      <c r="A3" s="116" t="s">
        <v>45</v>
      </c>
      <c r="B3" s="116"/>
      <c r="C3" s="116"/>
      <c r="D3" s="116"/>
      <c r="E3" s="116"/>
      <c r="F3" s="116"/>
    </row>
    <row r="4" spans="1:6" ht="15.75">
      <c r="A4" s="117" t="s">
        <v>46</v>
      </c>
      <c r="B4" s="117"/>
      <c r="C4" s="117"/>
      <c r="D4" s="117"/>
      <c r="E4" s="117"/>
      <c r="F4" s="117"/>
    </row>
    <row r="5" spans="1:6" ht="15.75">
      <c r="A5" s="117" t="s">
        <v>23</v>
      </c>
      <c r="B5" s="117"/>
      <c r="C5" s="117"/>
      <c r="D5" s="117"/>
      <c r="E5" s="117"/>
      <c r="F5" s="117"/>
    </row>
    <row r="6" spans="1:6" ht="15.75">
      <c r="A6" s="91"/>
      <c r="B6" s="102"/>
      <c r="C6" s="102"/>
      <c r="D6" s="102"/>
      <c r="E6" s="102"/>
      <c r="F6" s="102"/>
    </row>
    <row r="7" spans="1:6" ht="15.75">
      <c r="A7" s="106" t="s">
        <v>24</v>
      </c>
      <c r="B7" s="107">
        <v>2022</v>
      </c>
      <c r="C7" s="107">
        <v>2023</v>
      </c>
      <c r="D7" s="107">
        <v>2024</v>
      </c>
      <c r="E7" s="107">
        <v>2025</v>
      </c>
      <c r="F7" s="108">
        <v>2026</v>
      </c>
    </row>
    <row r="8" spans="1:6" ht="15.75">
      <c r="A8" s="92"/>
      <c r="B8" s="93"/>
      <c r="C8" s="93"/>
      <c r="D8" s="93"/>
      <c r="E8" s="93"/>
      <c r="F8" s="94"/>
    </row>
    <row r="9" spans="1:6" ht="15.75">
      <c r="A9" s="103" t="s">
        <v>44</v>
      </c>
      <c r="B9" s="104">
        <f>SUM(B10:B28)</f>
        <v>100890.3</v>
      </c>
      <c r="C9" s="104">
        <f>SUM(C10:C28)</f>
        <v>104965.5</v>
      </c>
      <c r="D9" s="104">
        <f>SUM(D10:D28)</f>
        <v>109240.19999999998</v>
      </c>
      <c r="E9" s="104">
        <f>SUM(E10:E28)</f>
        <v>113276.5</v>
      </c>
      <c r="F9" s="105">
        <f>SUM(F10:F28)</f>
        <v>118411.9</v>
      </c>
    </row>
    <row r="10" spans="1:6" ht="15.75">
      <c r="A10" s="95" t="s">
        <v>25</v>
      </c>
      <c r="B10" s="96">
        <v>205</v>
      </c>
      <c r="C10" s="96">
        <v>215</v>
      </c>
      <c r="D10" s="96">
        <v>225</v>
      </c>
      <c r="E10" s="96">
        <v>240</v>
      </c>
      <c r="F10" s="97">
        <v>260</v>
      </c>
    </row>
    <row r="11" spans="1:6" ht="15.75">
      <c r="A11" s="95" t="s">
        <v>26</v>
      </c>
      <c r="B11" s="96">
        <v>597.6</v>
      </c>
      <c r="C11" s="96">
        <v>638</v>
      </c>
      <c r="D11" s="96">
        <v>698.9</v>
      </c>
      <c r="E11" s="96">
        <v>769.5</v>
      </c>
      <c r="F11" s="97">
        <v>850</v>
      </c>
    </row>
    <row r="12" spans="1:6" ht="15.75">
      <c r="A12" s="95" t="s">
        <v>27</v>
      </c>
      <c r="B12" s="96">
        <v>6477</v>
      </c>
      <c r="C12" s="96">
        <v>6657.7</v>
      </c>
      <c r="D12" s="96">
        <v>6599.2</v>
      </c>
      <c r="E12" s="96">
        <v>6647</v>
      </c>
      <c r="F12" s="97">
        <v>6815.6</v>
      </c>
    </row>
    <row r="13" spans="1:6" ht="15.75">
      <c r="A13" s="95" t="s">
        <v>28</v>
      </c>
      <c r="B13" s="96">
        <v>2933.6</v>
      </c>
      <c r="C13" s="96">
        <v>2854.6</v>
      </c>
      <c r="D13" s="96">
        <v>3005.9</v>
      </c>
      <c r="E13" s="96">
        <v>3163.1</v>
      </c>
      <c r="F13" s="97">
        <v>3338.8</v>
      </c>
    </row>
    <row r="14" spans="1:6" ht="15.75">
      <c r="A14" s="95" t="s">
        <v>29</v>
      </c>
      <c r="B14" s="96">
        <v>386.7</v>
      </c>
      <c r="C14" s="96">
        <v>397.2</v>
      </c>
      <c r="D14" s="96">
        <v>417.2</v>
      </c>
      <c r="E14" s="96">
        <v>439.2</v>
      </c>
      <c r="F14" s="97">
        <v>464.3</v>
      </c>
    </row>
    <row r="15" spans="1:6" ht="15.75">
      <c r="A15" s="95" t="s">
        <v>30</v>
      </c>
      <c r="B15" s="96">
        <v>19544.5</v>
      </c>
      <c r="C15" s="96">
        <v>20050.2</v>
      </c>
      <c r="D15" s="96">
        <v>20700</v>
      </c>
      <c r="E15" s="96">
        <v>21477.8</v>
      </c>
      <c r="F15" s="97">
        <v>22296.7</v>
      </c>
    </row>
    <row r="16" spans="1:6" ht="15.75" customHeight="1">
      <c r="A16" s="95" t="s">
        <v>31</v>
      </c>
      <c r="B16" s="96">
        <v>12005</v>
      </c>
      <c r="C16" s="96">
        <v>12492.1</v>
      </c>
      <c r="D16" s="96">
        <v>12944.3</v>
      </c>
      <c r="E16" s="96">
        <v>13069.5</v>
      </c>
      <c r="F16" s="97">
        <v>12765.3</v>
      </c>
    </row>
    <row r="17" spans="1:6" ht="15.75">
      <c r="A17" s="95" t="s">
        <v>32</v>
      </c>
      <c r="B17" s="96">
        <v>738.2</v>
      </c>
      <c r="C17" s="96">
        <v>745.6</v>
      </c>
      <c r="D17" s="96">
        <v>753.6</v>
      </c>
      <c r="E17" s="96">
        <v>765.6</v>
      </c>
      <c r="F17" s="97">
        <v>780.3</v>
      </c>
    </row>
    <row r="18" spans="1:6" ht="15.75">
      <c r="A18" s="95" t="s">
        <v>33</v>
      </c>
      <c r="B18" s="96">
        <v>517.6</v>
      </c>
      <c r="C18" s="96">
        <v>855.6</v>
      </c>
      <c r="D18" s="96">
        <v>828.1</v>
      </c>
      <c r="E18" s="96">
        <v>713.1</v>
      </c>
      <c r="F18" s="97">
        <v>624.5</v>
      </c>
    </row>
    <row r="19" spans="1:6" ht="31.5">
      <c r="A19" s="95" t="s">
        <v>34</v>
      </c>
      <c r="B19" s="96">
        <v>1395.5</v>
      </c>
      <c r="C19" s="96">
        <v>1405.5</v>
      </c>
      <c r="D19" s="96">
        <v>1480.9</v>
      </c>
      <c r="E19" s="96">
        <v>1556</v>
      </c>
      <c r="F19" s="97">
        <v>1632.7</v>
      </c>
    </row>
    <row r="20" spans="1:6" ht="31.5">
      <c r="A20" s="95" t="s">
        <v>35</v>
      </c>
      <c r="B20" s="96">
        <v>5008.6000000000004</v>
      </c>
      <c r="C20" s="96">
        <v>5813.2</v>
      </c>
      <c r="D20" s="96">
        <v>6640.2</v>
      </c>
      <c r="E20" s="96">
        <v>7192.2</v>
      </c>
      <c r="F20" s="97">
        <v>8286.6</v>
      </c>
    </row>
    <row r="21" spans="1:6" ht="15.75">
      <c r="A21" s="95" t="s">
        <v>36</v>
      </c>
      <c r="B21" s="96">
        <v>92.3</v>
      </c>
      <c r="C21" s="96">
        <v>97.7</v>
      </c>
      <c r="D21" s="96">
        <v>103.2</v>
      </c>
      <c r="E21" s="96">
        <v>108.6</v>
      </c>
      <c r="F21" s="97">
        <v>114.1</v>
      </c>
    </row>
    <row r="22" spans="1:6" ht="15.75">
      <c r="A22" s="95" t="s">
        <v>37</v>
      </c>
      <c r="B22" s="96">
        <v>542.6</v>
      </c>
      <c r="C22" s="96">
        <v>604.29999999999995</v>
      </c>
      <c r="D22" s="96">
        <v>647.5</v>
      </c>
      <c r="E22" s="96">
        <v>689.2</v>
      </c>
      <c r="F22" s="97">
        <v>739.7</v>
      </c>
    </row>
    <row r="23" spans="1:6" ht="31.5">
      <c r="A23" s="95" t="s">
        <v>38</v>
      </c>
      <c r="B23" s="96">
        <v>1286.5999999999999</v>
      </c>
      <c r="C23" s="96">
        <v>1338.1</v>
      </c>
      <c r="D23" s="96">
        <v>1343.8</v>
      </c>
      <c r="E23" s="96">
        <v>1386.7</v>
      </c>
      <c r="F23" s="97">
        <v>1427.5</v>
      </c>
    </row>
    <row r="24" spans="1:6" ht="15.75">
      <c r="A24" s="95" t="s">
        <v>39</v>
      </c>
      <c r="B24" s="96">
        <v>200.2</v>
      </c>
      <c r="C24" s="96">
        <v>204.2</v>
      </c>
      <c r="D24" s="96">
        <v>173.6</v>
      </c>
      <c r="E24" s="96">
        <v>161.30000000000001</v>
      </c>
      <c r="F24" s="97">
        <v>164.2</v>
      </c>
    </row>
    <row r="25" spans="1:6" ht="15.75">
      <c r="A25" s="95" t="s">
        <v>40</v>
      </c>
      <c r="B25" s="96">
        <v>32483</v>
      </c>
      <c r="C25" s="96">
        <v>33837</v>
      </c>
      <c r="D25" s="96">
        <v>35672.400000000001</v>
      </c>
      <c r="E25" s="96">
        <v>37568.6</v>
      </c>
      <c r="F25" s="97">
        <v>39843.199999999997</v>
      </c>
    </row>
    <row r="26" spans="1:6" ht="15.75">
      <c r="A26" s="95" t="s">
        <v>41</v>
      </c>
      <c r="B26" s="96">
        <v>15041.3</v>
      </c>
      <c r="C26" s="96">
        <v>15270.5</v>
      </c>
      <c r="D26" s="96">
        <v>15459.4</v>
      </c>
      <c r="E26" s="96">
        <v>15717.5</v>
      </c>
      <c r="F26" s="97">
        <v>16299</v>
      </c>
    </row>
    <row r="27" spans="1:6" ht="15.75">
      <c r="A27" s="95" t="s">
        <v>42</v>
      </c>
      <c r="B27" s="96">
        <v>1285</v>
      </c>
      <c r="C27" s="96">
        <v>1337</v>
      </c>
      <c r="D27" s="96">
        <v>1390</v>
      </c>
      <c r="E27" s="96">
        <v>1449</v>
      </c>
      <c r="F27" s="97">
        <v>1542.8</v>
      </c>
    </row>
    <row r="28" spans="1:6" ht="16.5" thickBot="1">
      <c r="A28" s="98" t="s">
        <v>43</v>
      </c>
      <c r="B28" s="99">
        <v>150</v>
      </c>
      <c r="C28" s="99">
        <v>152</v>
      </c>
      <c r="D28" s="99">
        <v>157</v>
      </c>
      <c r="E28" s="99">
        <v>162.6</v>
      </c>
      <c r="F28" s="100">
        <v>166.6</v>
      </c>
    </row>
    <row r="29" spans="1:6" ht="24.75" customHeight="1">
      <c r="A29" s="115" t="s">
        <v>51</v>
      </c>
      <c r="B29" s="101"/>
      <c r="C29" s="101"/>
      <c r="D29" s="101"/>
      <c r="E29" s="101"/>
      <c r="F29" s="101"/>
    </row>
    <row r="30" spans="1:6" ht="15.75">
      <c r="A30" s="91"/>
      <c r="B30" s="91"/>
      <c r="C30" s="91"/>
      <c r="D30" s="91"/>
      <c r="E30" s="91"/>
      <c r="F30" s="91"/>
    </row>
  </sheetData>
  <mergeCells count="3">
    <mergeCell ref="A3:F3"/>
    <mergeCell ref="A5:F5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76"/>
  <sheetViews>
    <sheetView showGridLines="0" workbookViewId="0">
      <selection activeCell="D24" sqref="D24"/>
    </sheetView>
  </sheetViews>
  <sheetFormatPr baseColWidth="10" defaultRowHeight="15"/>
  <cols>
    <col min="1" max="1" width="11.42578125" customWidth="1"/>
    <col min="2" max="2" width="9.42578125" customWidth="1"/>
    <col min="3" max="3" width="20.5703125" customWidth="1"/>
    <col min="4" max="4" width="12" customWidth="1"/>
    <col min="9" max="9" width="11.85546875" bestFit="1" customWidth="1"/>
    <col min="11" max="11" width="11.85546875" bestFit="1" customWidth="1"/>
  </cols>
  <sheetData>
    <row r="1" spans="1:6" ht="26.25">
      <c r="A1" s="60" t="s">
        <v>20</v>
      </c>
    </row>
    <row r="2" spans="1:6" ht="15.75">
      <c r="A2" s="2"/>
      <c r="B2" s="128" t="s">
        <v>6</v>
      </c>
      <c r="C2" s="128"/>
      <c r="D2" s="128"/>
      <c r="E2" s="128"/>
      <c r="F2" s="88" t="s">
        <v>14</v>
      </c>
    </row>
    <row r="4" spans="1:6">
      <c r="C4" s="35" t="s">
        <v>5</v>
      </c>
      <c r="D4" s="35" t="s">
        <v>4</v>
      </c>
      <c r="E4" s="35" t="s">
        <v>3</v>
      </c>
      <c r="F4" s="35"/>
    </row>
    <row r="5" spans="1:6">
      <c r="B5">
        <v>2020</v>
      </c>
      <c r="C5" s="1">
        <v>-8.1</v>
      </c>
      <c r="D5" s="1"/>
      <c r="E5" s="1"/>
      <c r="F5" s="1"/>
    </row>
    <row r="6" spans="1:6">
      <c r="B6">
        <v>2021</v>
      </c>
      <c r="C6" s="1">
        <v>9.5</v>
      </c>
      <c r="D6" s="1">
        <v>11</v>
      </c>
      <c r="E6" s="1">
        <v>12.5</v>
      </c>
      <c r="F6" s="1"/>
    </row>
    <row r="7" spans="1:6">
      <c r="B7">
        <v>2022</v>
      </c>
      <c r="C7" s="1">
        <v>5.5</v>
      </c>
      <c r="D7" s="1">
        <v>7</v>
      </c>
      <c r="E7" s="1">
        <v>8.5</v>
      </c>
      <c r="F7" s="1"/>
    </row>
    <row r="8" spans="1:6">
      <c r="B8">
        <v>2023</v>
      </c>
      <c r="C8" s="1">
        <v>6</v>
      </c>
      <c r="D8" s="1">
        <v>7.5</v>
      </c>
      <c r="E8" s="1">
        <v>9</v>
      </c>
      <c r="F8" s="1"/>
    </row>
    <row r="9" spans="1:6">
      <c r="B9">
        <v>2024</v>
      </c>
      <c r="C9" s="1">
        <v>5.5</v>
      </c>
      <c r="D9" s="1">
        <v>7</v>
      </c>
      <c r="E9" s="1">
        <v>8.5</v>
      </c>
      <c r="F9" s="1"/>
    </row>
    <row r="10" spans="1:6">
      <c r="B10">
        <v>2025</v>
      </c>
      <c r="C10" s="1">
        <v>5</v>
      </c>
      <c r="D10" s="1">
        <v>6.5</v>
      </c>
      <c r="E10" s="1">
        <v>8</v>
      </c>
      <c r="F10" s="1"/>
    </row>
    <row r="11" spans="1:6">
      <c r="B11">
        <v>2026</v>
      </c>
      <c r="C11" s="1">
        <v>5.5</v>
      </c>
      <c r="D11" s="1">
        <v>7</v>
      </c>
      <c r="E11" s="1">
        <v>8.5</v>
      </c>
      <c r="F11" s="1"/>
    </row>
    <row r="12" spans="1:6">
      <c r="C12" s="1"/>
      <c r="D12" s="1"/>
      <c r="E12" s="1"/>
      <c r="F12" s="1"/>
    </row>
    <row r="13" spans="1:6" ht="15.75">
      <c r="B13" s="128" t="s">
        <v>7</v>
      </c>
      <c r="C13" s="128"/>
      <c r="D13" s="128"/>
      <c r="E13" s="128"/>
      <c r="F13" s="88" t="s">
        <v>14</v>
      </c>
    </row>
    <row r="15" spans="1:6">
      <c r="C15" t="s">
        <v>5</v>
      </c>
      <c r="D15" t="s">
        <v>4</v>
      </c>
      <c r="E15" t="s">
        <v>3</v>
      </c>
    </row>
    <row r="16" spans="1:6">
      <c r="B16">
        <v>2020</v>
      </c>
      <c r="C16" s="1">
        <v>6</v>
      </c>
      <c r="D16" s="1"/>
      <c r="E16" s="1"/>
      <c r="F16" s="1"/>
    </row>
    <row r="17" spans="2:6">
      <c r="B17">
        <v>2021</v>
      </c>
      <c r="C17" s="1">
        <v>8.5</v>
      </c>
      <c r="D17" s="1">
        <v>10</v>
      </c>
      <c r="E17" s="1">
        <v>11.5</v>
      </c>
      <c r="F17" s="1"/>
    </row>
    <row r="18" spans="2:6">
      <c r="B18">
        <v>2022</v>
      </c>
      <c r="C18" s="1">
        <v>6</v>
      </c>
      <c r="D18" s="1">
        <v>6.5</v>
      </c>
      <c r="E18" s="1">
        <v>8</v>
      </c>
      <c r="F18" s="1"/>
    </row>
    <row r="19" spans="2:6">
      <c r="B19">
        <v>2023</v>
      </c>
      <c r="C19" s="1">
        <v>4.5</v>
      </c>
      <c r="D19" s="1">
        <v>6</v>
      </c>
      <c r="E19" s="1">
        <v>7.5</v>
      </c>
      <c r="F19" s="1"/>
    </row>
    <row r="20" spans="2:6">
      <c r="B20">
        <v>2024</v>
      </c>
      <c r="C20" s="1">
        <v>4</v>
      </c>
      <c r="D20" s="1">
        <v>5.5</v>
      </c>
      <c r="E20" s="1">
        <v>7</v>
      </c>
      <c r="F20" s="1"/>
    </row>
    <row r="21" spans="2:6">
      <c r="B21">
        <v>2025</v>
      </c>
      <c r="C21" s="1">
        <v>3.5</v>
      </c>
      <c r="D21" s="1">
        <v>5</v>
      </c>
      <c r="E21" s="1">
        <v>6.5</v>
      </c>
      <c r="F21" s="1"/>
    </row>
    <row r="22" spans="2:6">
      <c r="B22">
        <v>2026</v>
      </c>
      <c r="C22" s="1">
        <v>4</v>
      </c>
      <c r="D22" s="1">
        <v>5.5</v>
      </c>
      <c r="E22" s="1">
        <v>7</v>
      </c>
      <c r="F22" s="1"/>
    </row>
    <row r="23" spans="2:6">
      <c r="C23" s="1"/>
      <c r="D23" s="1"/>
      <c r="E23" s="1"/>
      <c r="F23" s="1"/>
    </row>
    <row r="26" spans="2:6" ht="15.75">
      <c r="B26" s="128" t="s">
        <v>8</v>
      </c>
      <c r="C26" s="128"/>
      <c r="D26" s="128"/>
      <c r="E26" s="128"/>
      <c r="F26" s="88" t="s">
        <v>14</v>
      </c>
    </row>
    <row r="28" spans="2:6">
      <c r="C28" s="35" t="s">
        <v>5</v>
      </c>
      <c r="D28" s="35" t="s">
        <v>4</v>
      </c>
      <c r="E28" s="35" t="s">
        <v>3</v>
      </c>
      <c r="F28" s="35"/>
    </row>
    <row r="29" spans="2:6">
      <c r="B29">
        <v>2020</v>
      </c>
      <c r="C29" s="1">
        <v>-1.5</v>
      </c>
      <c r="D29" s="1"/>
      <c r="E29" s="1"/>
      <c r="F29" s="1"/>
    </row>
    <row r="30" spans="2:6">
      <c r="B30">
        <v>2021</v>
      </c>
      <c r="C30" s="1">
        <v>3</v>
      </c>
      <c r="D30" s="1">
        <v>4</v>
      </c>
      <c r="E30" s="1">
        <v>5</v>
      </c>
      <c r="F30" s="1"/>
    </row>
    <row r="31" spans="2:6">
      <c r="B31">
        <v>2022</v>
      </c>
      <c r="C31" s="1">
        <v>2.8</v>
      </c>
      <c r="D31" s="1">
        <v>3.8</v>
      </c>
      <c r="E31" s="1">
        <v>4.8</v>
      </c>
      <c r="F31" s="1"/>
    </row>
    <row r="32" spans="2:6">
      <c r="B32">
        <v>2023</v>
      </c>
      <c r="C32" s="1">
        <v>2.7</v>
      </c>
      <c r="D32" s="1">
        <v>3.7</v>
      </c>
      <c r="E32" s="1">
        <v>4.7</v>
      </c>
      <c r="F32" s="1"/>
    </row>
    <row r="33" spans="2:11">
      <c r="B33">
        <v>2024</v>
      </c>
      <c r="C33" s="1">
        <v>2.6</v>
      </c>
      <c r="D33" s="1">
        <v>3.6</v>
      </c>
      <c r="E33" s="1">
        <v>4.5999999999999996</v>
      </c>
      <c r="F33" s="1"/>
    </row>
    <row r="34" spans="2:11">
      <c r="B34">
        <v>2025</v>
      </c>
      <c r="C34" s="1">
        <v>2.6</v>
      </c>
      <c r="D34" s="1">
        <v>3.6</v>
      </c>
      <c r="E34" s="1">
        <v>4.5999999999999996</v>
      </c>
      <c r="F34" s="1"/>
    </row>
    <row r="35" spans="2:11">
      <c r="B35">
        <v>2026</v>
      </c>
      <c r="C35" s="1">
        <v>2.7</v>
      </c>
      <c r="D35" s="1">
        <v>3.7</v>
      </c>
      <c r="E35" s="1">
        <v>4.7</v>
      </c>
      <c r="F35" s="1"/>
    </row>
    <row r="38" spans="2:11" ht="15.75">
      <c r="B38" s="128" t="s">
        <v>9</v>
      </c>
      <c r="C38" s="128"/>
      <c r="D38" s="128"/>
      <c r="E38" s="128"/>
      <c r="F38" s="88" t="s">
        <v>14</v>
      </c>
    </row>
    <row r="40" spans="2:11">
      <c r="C40" s="35" t="s">
        <v>5</v>
      </c>
      <c r="D40" s="35" t="s">
        <v>4</v>
      </c>
      <c r="E40" s="35" t="s">
        <v>3</v>
      </c>
      <c r="F40" s="35"/>
    </row>
    <row r="41" spans="2:11">
      <c r="B41">
        <v>2020</v>
      </c>
      <c r="C41" s="1">
        <v>4.82</v>
      </c>
      <c r="D41" s="1"/>
      <c r="E41" s="1"/>
      <c r="F41" s="1"/>
    </row>
    <row r="42" spans="2:11">
      <c r="B42">
        <v>2021</v>
      </c>
      <c r="C42" s="1">
        <v>3</v>
      </c>
      <c r="D42" s="1">
        <v>4</v>
      </c>
      <c r="E42" s="1">
        <v>5</v>
      </c>
      <c r="F42" s="1"/>
    </row>
    <row r="43" spans="2:11">
      <c r="B43">
        <v>2022</v>
      </c>
      <c r="C43" s="1">
        <v>3</v>
      </c>
      <c r="D43" s="1">
        <v>4</v>
      </c>
      <c r="E43" s="1">
        <v>5</v>
      </c>
      <c r="F43" s="1"/>
    </row>
    <row r="44" spans="2:11">
      <c r="B44">
        <v>2023</v>
      </c>
      <c r="C44" s="1">
        <v>3</v>
      </c>
      <c r="D44" s="1">
        <v>4</v>
      </c>
      <c r="E44" s="1">
        <v>5</v>
      </c>
      <c r="F44" s="1"/>
    </row>
    <row r="45" spans="2:11">
      <c r="B45">
        <v>2024</v>
      </c>
      <c r="C45" s="1">
        <v>3</v>
      </c>
      <c r="D45" s="1">
        <v>4</v>
      </c>
      <c r="E45" s="1">
        <v>5</v>
      </c>
      <c r="F45" s="1"/>
    </row>
    <row r="46" spans="2:11">
      <c r="B46">
        <v>2025</v>
      </c>
      <c r="C46" s="1">
        <v>3</v>
      </c>
      <c r="D46" s="1">
        <v>4</v>
      </c>
      <c r="E46" s="1">
        <v>5</v>
      </c>
      <c r="F46" s="1"/>
    </row>
    <row r="47" spans="2:11">
      <c r="B47">
        <v>2026</v>
      </c>
      <c r="C47" s="1">
        <v>3</v>
      </c>
      <c r="D47" s="1">
        <v>4</v>
      </c>
      <c r="E47" s="1">
        <v>5</v>
      </c>
      <c r="F47" s="1"/>
    </row>
    <row r="48" spans="2:11" ht="18.75">
      <c r="B48" s="125" t="s">
        <v>11</v>
      </c>
      <c r="C48" s="125"/>
      <c r="D48" s="125"/>
      <c r="E48" s="125"/>
      <c r="F48" s="125"/>
      <c r="G48" s="125"/>
      <c r="H48" s="125"/>
      <c r="I48" s="125"/>
      <c r="J48" s="125"/>
      <c r="K48" s="125"/>
    </row>
    <row r="49" spans="2:11" ht="19.5" thickBot="1">
      <c r="B49" s="124" t="s">
        <v>21</v>
      </c>
      <c r="C49" s="124"/>
      <c r="D49" s="124"/>
      <c r="E49" s="124"/>
      <c r="F49" s="124"/>
      <c r="G49" s="124"/>
      <c r="H49" s="124"/>
      <c r="I49" s="124"/>
      <c r="J49" s="124"/>
      <c r="K49" s="124"/>
    </row>
    <row r="50" spans="2:11" ht="18.75">
      <c r="B50" s="126" t="s">
        <v>10</v>
      </c>
      <c r="C50" s="127"/>
      <c r="D50" s="85" t="s">
        <v>12</v>
      </c>
      <c r="E50" s="86">
        <v>2020</v>
      </c>
      <c r="F50" s="86">
        <v>2021</v>
      </c>
      <c r="G50" s="86">
        <v>2022</v>
      </c>
      <c r="H50" s="86">
        <v>2023</v>
      </c>
      <c r="I50" s="86">
        <v>2024</v>
      </c>
      <c r="J50" s="86">
        <v>2025</v>
      </c>
      <c r="K50" s="87">
        <v>2026</v>
      </c>
    </row>
    <row r="51" spans="2:11">
      <c r="B51" s="25"/>
      <c r="C51" s="26"/>
      <c r="D51" s="26"/>
      <c r="E51" s="26"/>
      <c r="F51" s="26"/>
      <c r="G51" s="26"/>
      <c r="H51" s="26"/>
      <c r="I51" s="26"/>
      <c r="J51" s="26"/>
      <c r="K51" s="5"/>
    </row>
    <row r="52" spans="2:11" ht="21">
      <c r="B52" s="34" t="s">
        <v>5</v>
      </c>
      <c r="C52" s="71"/>
      <c r="D52" s="71"/>
      <c r="E52" s="71"/>
      <c r="F52" s="71"/>
      <c r="G52" s="71"/>
      <c r="H52" s="71"/>
      <c r="I52" s="71"/>
      <c r="J52" s="129"/>
      <c r="K52" s="130"/>
    </row>
    <row r="53" spans="2:11">
      <c r="B53" s="3"/>
      <c r="C53" s="4"/>
      <c r="D53" s="4"/>
      <c r="E53" s="4"/>
      <c r="F53" s="33"/>
      <c r="G53" s="33"/>
      <c r="H53" s="33"/>
      <c r="I53" s="33"/>
      <c r="J53" s="4"/>
      <c r="K53" s="5"/>
    </row>
    <row r="54" spans="2:11" ht="15.75">
      <c r="B54" s="19"/>
      <c r="C54" s="19" t="s">
        <v>19</v>
      </c>
      <c r="D54" s="20" t="s">
        <v>13</v>
      </c>
      <c r="E54" s="22">
        <v>506368</v>
      </c>
      <c r="F54" s="21">
        <v>521423</v>
      </c>
      <c r="G54" s="22">
        <v>541276.30000000005</v>
      </c>
      <c r="H54" s="22">
        <v>561031.80000000005</v>
      </c>
      <c r="I54" s="27">
        <v>581311</v>
      </c>
      <c r="J54" s="68">
        <v>602210.9</v>
      </c>
      <c r="K54" s="23">
        <v>624619.19999999995</v>
      </c>
    </row>
    <row r="55" spans="2:11" ht="15.75">
      <c r="B55" s="10"/>
      <c r="C55" s="10" t="s">
        <v>1</v>
      </c>
      <c r="D55" s="11" t="s">
        <v>0</v>
      </c>
      <c r="E55" s="13">
        <v>-1.5</v>
      </c>
      <c r="F55" s="12">
        <v>3</v>
      </c>
      <c r="G55" s="13">
        <v>2.8</v>
      </c>
      <c r="H55" s="13">
        <v>2.7</v>
      </c>
      <c r="I55" s="28">
        <v>2.6</v>
      </c>
      <c r="J55" s="69">
        <v>2.6</v>
      </c>
      <c r="K55" s="31">
        <v>2.7</v>
      </c>
    </row>
    <row r="56" spans="2:11" ht="15.75">
      <c r="B56" s="10"/>
      <c r="C56" s="10"/>
      <c r="D56" s="11"/>
      <c r="E56" s="13"/>
      <c r="F56" s="12"/>
      <c r="G56" s="13"/>
      <c r="H56" s="13"/>
      <c r="I56" s="28"/>
      <c r="J56" s="69"/>
      <c r="K56" s="5"/>
    </row>
    <row r="57" spans="2:11" ht="15.75">
      <c r="B57" s="19"/>
      <c r="C57" s="19" t="s">
        <v>2</v>
      </c>
      <c r="D57" s="20" t="s">
        <v>13</v>
      </c>
      <c r="E57" s="24">
        <v>599235.80000000005</v>
      </c>
      <c r="F57" s="21">
        <v>636580.5</v>
      </c>
      <c r="G57" s="22">
        <v>677133.6</v>
      </c>
      <c r="H57" s="22">
        <v>719879.2</v>
      </c>
      <c r="I57" s="27">
        <v>764836.2</v>
      </c>
      <c r="J57" s="68">
        <v>812662</v>
      </c>
      <c r="K57" s="23">
        <v>864603.9</v>
      </c>
    </row>
    <row r="58" spans="2:11" ht="15.75">
      <c r="B58" s="10"/>
      <c r="C58" s="10" t="s">
        <v>1</v>
      </c>
      <c r="D58" s="11" t="s">
        <v>0</v>
      </c>
      <c r="E58" s="13">
        <v>1.1000000000000001</v>
      </c>
      <c r="F58" s="12">
        <v>6.2</v>
      </c>
      <c r="G58" s="13">
        <v>5.4</v>
      </c>
      <c r="H58" s="13">
        <v>5.3</v>
      </c>
      <c r="I58" s="28">
        <v>5.2</v>
      </c>
      <c r="J58" s="69">
        <v>5.2</v>
      </c>
      <c r="K58" s="31">
        <v>5.4</v>
      </c>
    </row>
    <row r="59" spans="2:11">
      <c r="B59" s="3"/>
      <c r="C59" s="4"/>
      <c r="D59" s="4"/>
      <c r="E59" s="4"/>
      <c r="F59" s="4"/>
      <c r="G59" s="4"/>
      <c r="H59" s="4"/>
      <c r="I59" s="4"/>
      <c r="J59" s="4"/>
      <c r="K59" s="5"/>
    </row>
    <row r="60" spans="2:11" ht="21">
      <c r="B60" s="118" t="s">
        <v>4</v>
      </c>
      <c r="C60" s="119"/>
      <c r="D60" s="119"/>
      <c r="E60" s="119"/>
      <c r="F60" s="119"/>
      <c r="G60" s="119"/>
      <c r="H60" s="119"/>
      <c r="I60" s="119"/>
      <c r="J60" s="119"/>
      <c r="K60" s="120"/>
    </row>
    <row r="61" spans="2:11">
      <c r="B61" s="3"/>
      <c r="C61" s="4"/>
      <c r="D61" s="4"/>
      <c r="E61" s="4"/>
      <c r="F61" s="4"/>
      <c r="G61" s="4"/>
      <c r="H61" s="4"/>
      <c r="I61" s="4"/>
      <c r="J61" s="4"/>
      <c r="K61" s="5"/>
    </row>
    <row r="62" spans="2:11" ht="15.75">
      <c r="B62" s="14"/>
      <c r="C62" s="14" t="s">
        <v>19</v>
      </c>
      <c r="D62" s="15" t="s">
        <v>13</v>
      </c>
      <c r="E62" s="17"/>
      <c r="F62" s="16">
        <v>526486.69999999995</v>
      </c>
      <c r="G62" s="17">
        <v>546541.19999999995</v>
      </c>
      <c r="H62" s="17">
        <v>568497.19999999995</v>
      </c>
      <c r="I62" s="29">
        <v>586975.9</v>
      </c>
      <c r="J62" s="70">
        <v>608080.6</v>
      </c>
      <c r="K62" s="18">
        <v>630700</v>
      </c>
    </row>
    <row r="63" spans="2:11" ht="15.75">
      <c r="B63" s="10"/>
      <c r="C63" s="10" t="s">
        <v>1</v>
      </c>
      <c r="D63" s="11" t="s">
        <v>0</v>
      </c>
      <c r="E63" s="13"/>
      <c r="F63" s="12">
        <v>4</v>
      </c>
      <c r="G63" s="13">
        <v>3.8</v>
      </c>
      <c r="H63" s="13">
        <v>3.7</v>
      </c>
      <c r="I63" s="28">
        <v>3.6</v>
      </c>
      <c r="J63" s="69">
        <v>3.6</v>
      </c>
      <c r="K63" s="31">
        <v>3.7</v>
      </c>
    </row>
    <row r="64" spans="2:11" ht="15.75">
      <c r="B64" s="10"/>
      <c r="C64" s="10"/>
      <c r="D64" s="11"/>
      <c r="E64" s="13"/>
      <c r="F64" s="12"/>
      <c r="G64" s="13"/>
      <c r="H64" s="13"/>
      <c r="I64" s="28"/>
      <c r="J64" s="69"/>
      <c r="K64" s="5"/>
    </row>
    <row r="65" spans="2:11" ht="15.75">
      <c r="B65" s="14"/>
      <c r="C65" s="14" t="s">
        <v>2</v>
      </c>
      <c r="D65" s="15" t="s">
        <v>13</v>
      </c>
      <c r="E65" s="17"/>
      <c r="F65" s="16">
        <v>642602.69999999995</v>
      </c>
      <c r="G65" s="17">
        <v>683719.9</v>
      </c>
      <c r="H65" s="17">
        <v>726892.1</v>
      </c>
      <c r="I65" s="29">
        <v>772188.7</v>
      </c>
      <c r="J65" s="70">
        <v>820381.1</v>
      </c>
      <c r="K65" s="18">
        <v>873021</v>
      </c>
    </row>
    <row r="66" spans="2:11" ht="15.75">
      <c r="B66" s="10"/>
      <c r="C66" s="10" t="s">
        <v>1</v>
      </c>
      <c r="D66" s="11" t="s">
        <v>0</v>
      </c>
      <c r="E66" s="13"/>
      <c r="F66" s="12">
        <v>7.2</v>
      </c>
      <c r="G66" s="13">
        <v>6.4</v>
      </c>
      <c r="H66" s="13">
        <v>6.3</v>
      </c>
      <c r="I66" s="28">
        <v>6.2</v>
      </c>
      <c r="J66" s="69">
        <v>6.2</v>
      </c>
      <c r="K66" s="31">
        <v>6.4</v>
      </c>
    </row>
    <row r="67" spans="2:11">
      <c r="B67" s="3"/>
      <c r="C67" s="4"/>
      <c r="D67" s="4"/>
      <c r="E67" s="4"/>
      <c r="F67" s="4"/>
      <c r="G67" s="4"/>
      <c r="H67" s="4"/>
      <c r="I67" s="4"/>
      <c r="J67" s="4"/>
      <c r="K67" s="5"/>
    </row>
    <row r="68" spans="2:11" ht="21">
      <c r="B68" s="121" t="s">
        <v>3</v>
      </c>
      <c r="C68" s="122"/>
      <c r="D68" s="122"/>
      <c r="E68" s="122"/>
      <c r="F68" s="122"/>
      <c r="G68" s="122"/>
      <c r="H68" s="122"/>
      <c r="I68" s="122"/>
      <c r="J68" s="122"/>
      <c r="K68" s="123"/>
    </row>
    <row r="69" spans="2:11">
      <c r="B69" s="3"/>
      <c r="C69" s="4"/>
      <c r="D69" s="4"/>
      <c r="E69" s="4"/>
      <c r="F69" s="4"/>
      <c r="G69" s="4"/>
      <c r="H69" s="4"/>
      <c r="I69" s="4"/>
      <c r="J69" s="4"/>
      <c r="K69" s="5"/>
    </row>
    <row r="70" spans="2:11" ht="15.75">
      <c r="B70" s="79"/>
      <c r="C70" s="79" t="s">
        <v>19</v>
      </c>
      <c r="D70" s="79" t="s">
        <v>13</v>
      </c>
      <c r="E70" s="80"/>
      <c r="F70" s="81">
        <v>531550.4</v>
      </c>
      <c r="G70" s="80">
        <v>551806.1</v>
      </c>
      <c r="H70" s="80">
        <v>571962.6</v>
      </c>
      <c r="I70" s="82">
        <v>592640.9</v>
      </c>
      <c r="J70" s="83">
        <v>613950.4</v>
      </c>
      <c r="K70" s="84">
        <v>636780.80000000005</v>
      </c>
    </row>
    <row r="71" spans="2:11" ht="15.75">
      <c r="B71" s="10"/>
      <c r="C71" s="10" t="s">
        <v>1</v>
      </c>
      <c r="D71" s="11" t="s">
        <v>0</v>
      </c>
      <c r="E71" s="13"/>
      <c r="F71" s="12">
        <v>5</v>
      </c>
      <c r="G71" s="13">
        <v>4.8</v>
      </c>
      <c r="H71" s="13">
        <v>4.7</v>
      </c>
      <c r="I71" s="28">
        <v>4.5999999999999996</v>
      </c>
      <c r="J71" s="69">
        <v>4.5999999999999996</v>
      </c>
      <c r="K71" s="31">
        <v>4.7</v>
      </c>
    </row>
    <row r="72" spans="2:11" ht="15.75">
      <c r="B72" s="10"/>
      <c r="C72" s="10"/>
      <c r="D72" s="11"/>
      <c r="E72" s="13"/>
      <c r="F72" s="12"/>
      <c r="G72" s="13"/>
      <c r="H72" s="13"/>
      <c r="I72" s="28"/>
      <c r="J72" s="69"/>
      <c r="K72" s="5"/>
    </row>
    <row r="73" spans="2:11" ht="15.75">
      <c r="B73" s="79"/>
      <c r="C73" s="79" t="s">
        <v>2</v>
      </c>
      <c r="D73" s="79" t="s">
        <v>13</v>
      </c>
      <c r="E73" s="80"/>
      <c r="F73" s="81">
        <v>648629</v>
      </c>
      <c r="G73" s="80">
        <v>690306.2</v>
      </c>
      <c r="H73" s="80">
        <v>733904.9</v>
      </c>
      <c r="I73" s="82">
        <v>779541.2</v>
      </c>
      <c r="J73" s="83">
        <v>828100.2</v>
      </c>
      <c r="K73" s="84">
        <v>881438.1</v>
      </c>
    </row>
    <row r="74" spans="2:11" ht="15.75">
      <c r="B74" s="10"/>
      <c r="C74" s="10" t="s">
        <v>1</v>
      </c>
      <c r="D74" s="11" t="s">
        <v>0</v>
      </c>
      <c r="E74" s="13"/>
      <c r="F74" s="12">
        <v>8.1999999999999993</v>
      </c>
      <c r="G74" s="13">
        <v>7.4</v>
      </c>
      <c r="H74" s="13">
        <v>7.3</v>
      </c>
      <c r="I74" s="28">
        <v>7.2</v>
      </c>
      <c r="J74" s="69">
        <v>7.2</v>
      </c>
      <c r="K74" s="31">
        <v>7.4</v>
      </c>
    </row>
    <row r="75" spans="2:11" ht="15.75" thickBot="1">
      <c r="B75" s="6"/>
      <c r="C75" s="7"/>
      <c r="D75" s="8"/>
      <c r="E75" s="9"/>
      <c r="F75" s="9"/>
      <c r="G75" s="8"/>
      <c r="H75" s="9"/>
      <c r="I75" s="9"/>
      <c r="J75" s="30"/>
      <c r="K75" s="72"/>
    </row>
    <row r="76" spans="2:11" ht="15.75" thickBot="1">
      <c r="B76" s="73" t="s">
        <v>22</v>
      </c>
      <c r="C76" s="67"/>
      <c r="D76" s="67"/>
      <c r="E76" s="67"/>
      <c r="F76" s="67"/>
      <c r="G76" s="67"/>
      <c r="H76" s="67"/>
      <c r="I76" s="67"/>
      <c r="J76" s="67"/>
      <c r="K76" s="32"/>
    </row>
  </sheetData>
  <mergeCells count="10">
    <mergeCell ref="B2:E2"/>
    <mergeCell ref="B13:E13"/>
    <mergeCell ref="B26:E26"/>
    <mergeCell ref="B38:E38"/>
    <mergeCell ref="J52:K52"/>
    <mergeCell ref="B60:K60"/>
    <mergeCell ref="B68:K68"/>
    <mergeCell ref="B49:K49"/>
    <mergeCell ref="B48:K48"/>
    <mergeCell ref="B50:C5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13"/>
  <sheetViews>
    <sheetView showGridLines="0" workbookViewId="0"/>
  </sheetViews>
  <sheetFormatPr baseColWidth="10" defaultColWidth="11.42578125" defaultRowHeight="12.75"/>
  <cols>
    <col min="1" max="1" width="11.42578125" style="36"/>
    <col min="2" max="2" width="22.5703125" style="36" customWidth="1"/>
    <col min="3" max="5" width="14.42578125" style="36" customWidth="1"/>
    <col min="6" max="6" width="11.42578125" style="36"/>
    <col min="7" max="7" width="11.28515625" style="36" customWidth="1"/>
    <col min="8" max="8" width="11.42578125" style="36"/>
    <col min="9" max="9" width="13.42578125" style="36" bestFit="1" customWidth="1"/>
    <col min="10" max="15" width="11.42578125" style="36"/>
    <col min="16" max="16" width="10.5703125" style="36" customWidth="1"/>
    <col min="17" max="16384" width="11.42578125" style="36"/>
  </cols>
  <sheetData>
    <row r="1" spans="1:36" ht="26.25">
      <c r="A1" s="60" t="s">
        <v>20</v>
      </c>
      <c r="G1" s="43"/>
      <c r="H1" s="43"/>
    </row>
    <row r="3" spans="1:36">
      <c r="E3" s="58"/>
      <c r="F3" s="58"/>
      <c r="G3" s="58"/>
    </row>
    <row r="4" spans="1:36">
      <c r="E4" s="58"/>
      <c r="F4" s="58"/>
      <c r="G4" s="58"/>
    </row>
    <row r="5" spans="1:36" ht="25.5">
      <c r="B5" s="59" t="s">
        <v>18</v>
      </c>
      <c r="C5" s="50" t="s">
        <v>14</v>
      </c>
    </row>
    <row r="6" spans="1:36">
      <c r="E6" s="58"/>
      <c r="F6" s="58"/>
      <c r="G6" s="58"/>
    </row>
    <row r="7" spans="1:36">
      <c r="E7" s="58"/>
      <c r="F7" s="58"/>
      <c r="G7" s="58"/>
    </row>
    <row r="8" spans="1:36">
      <c r="C8" s="50">
        <v>2009</v>
      </c>
      <c r="D8" s="50">
        <v>2010</v>
      </c>
      <c r="E8" s="57" t="s">
        <v>17</v>
      </c>
      <c r="F8" s="57" t="s">
        <v>16</v>
      </c>
      <c r="G8" s="56">
        <v>2013</v>
      </c>
      <c r="H8" s="50">
        <v>2014</v>
      </c>
      <c r="I8" s="50">
        <v>2015</v>
      </c>
      <c r="J8" s="50">
        <v>2016</v>
      </c>
      <c r="K8" s="55">
        <v>2017</v>
      </c>
      <c r="L8" s="55">
        <v>2018</v>
      </c>
      <c r="M8" s="55">
        <v>2019</v>
      </c>
      <c r="N8" s="55">
        <v>2020</v>
      </c>
      <c r="O8" s="55" t="s">
        <v>47</v>
      </c>
      <c r="P8" s="55" t="s">
        <v>48</v>
      </c>
      <c r="Q8" s="55"/>
      <c r="R8" s="55"/>
      <c r="S8" s="55"/>
    </row>
    <row r="9" spans="1:36">
      <c r="C9" s="48">
        <v>3.1E-2</v>
      </c>
      <c r="D9" s="48">
        <v>3.3000000000000002E-2</v>
      </c>
      <c r="E9" s="111">
        <v>2.8000000000000001E-2</v>
      </c>
      <c r="F9" s="111">
        <v>2.4E-2</v>
      </c>
      <c r="G9" s="111">
        <v>2.1000000000000001E-2</v>
      </c>
      <c r="H9" s="48">
        <v>1.9E-2</v>
      </c>
      <c r="I9" s="48">
        <v>1.4E-2</v>
      </c>
      <c r="J9" s="48">
        <v>1.0999999999999999E-2</v>
      </c>
      <c r="K9" s="48">
        <v>1.2999999999999999E-2</v>
      </c>
      <c r="L9" s="48">
        <v>1.7999999999999999E-2</v>
      </c>
      <c r="M9" s="48">
        <v>2.1999999999999999E-2</v>
      </c>
      <c r="N9" s="48">
        <v>4.9000000000000002E-2</v>
      </c>
      <c r="O9" s="48">
        <v>5.5E-2</v>
      </c>
      <c r="P9" s="48">
        <v>2.9000000000000001E-2</v>
      </c>
      <c r="Q9" s="53"/>
      <c r="R9" s="53"/>
    </row>
    <row r="10" spans="1:36">
      <c r="E10" s="43"/>
      <c r="F10" s="43"/>
      <c r="G10" s="43"/>
      <c r="H10" s="53"/>
      <c r="M10" s="53"/>
      <c r="N10" s="53"/>
      <c r="O10" s="53"/>
      <c r="P10" s="53"/>
    </row>
    <row r="11" spans="1:36">
      <c r="S11" s="43"/>
      <c r="T11" s="43"/>
      <c r="U11" s="61"/>
      <c r="V11" s="61"/>
      <c r="W11" s="62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>
      <c r="S12" s="43"/>
      <c r="T12" s="43"/>
      <c r="U12" s="43"/>
      <c r="V12" s="43"/>
      <c r="W12" s="43"/>
      <c r="X12" s="42"/>
      <c r="Y12" s="43"/>
      <c r="Z12" s="43"/>
      <c r="AA12" s="43"/>
      <c r="AB12" s="43"/>
      <c r="AC12" s="42"/>
      <c r="AD12" s="42"/>
      <c r="AE12" s="42"/>
      <c r="AF12" s="42"/>
      <c r="AG12" s="42"/>
      <c r="AH12" s="43"/>
      <c r="AI12" s="43"/>
      <c r="AJ12" s="43"/>
    </row>
    <row r="37" spans="1:17">
      <c r="E37" s="43"/>
      <c r="F37" s="43"/>
      <c r="G37" s="43"/>
    </row>
    <row r="38" spans="1:17">
      <c r="E38" s="43"/>
      <c r="F38" s="43"/>
      <c r="G38" s="43"/>
    </row>
    <row r="39" spans="1:17">
      <c r="E39" s="45"/>
      <c r="F39" s="45"/>
      <c r="G39" s="43"/>
      <c r="H39" s="43"/>
      <c r="I39" s="43"/>
      <c r="J39" s="43"/>
    </row>
    <row r="40" spans="1:17" ht="25.5">
      <c r="A40" s="41"/>
      <c r="B40" s="43"/>
      <c r="C40" s="54"/>
      <c r="D40" s="43"/>
      <c r="E40" s="43"/>
    </row>
    <row r="41" spans="1:17">
      <c r="E41" s="52"/>
    </row>
    <row r="42" spans="1:17" ht="25.5">
      <c r="A42" s="41" t="s">
        <v>15</v>
      </c>
      <c r="D42" s="50" t="s">
        <v>14</v>
      </c>
      <c r="E42" s="52"/>
    </row>
    <row r="43" spans="1:17">
      <c r="E43" s="52"/>
    </row>
    <row r="44" spans="1:17">
      <c r="E44" s="52"/>
    </row>
    <row r="45" spans="1:17">
      <c r="A45" s="43"/>
      <c r="B45" s="43"/>
      <c r="C45" s="50">
        <v>2012</v>
      </c>
      <c r="D45" s="50">
        <v>2013</v>
      </c>
      <c r="E45" s="50">
        <v>2014</v>
      </c>
      <c r="F45" s="50">
        <v>2015</v>
      </c>
      <c r="G45" s="51">
        <v>2016</v>
      </c>
      <c r="H45" s="50">
        <v>2017</v>
      </c>
      <c r="I45" s="50">
        <v>2018</v>
      </c>
      <c r="J45" s="50">
        <v>2019</v>
      </c>
      <c r="K45" s="50">
        <v>2020</v>
      </c>
      <c r="L45" s="50">
        <v>2021</v>
      </c>
      <c r="M45" s="50"/>
      <c r="N45" s="50"/>
      <c r="O45" s="50"/>
      <c r="P45" s="50"/>
    </row>
    <row r="46" spans="1:17">
      <c r="A46" s="113"/>
      <c r="B46" s="113"/>
      <c r="C46" s="49">
        <v>0.248</v>
      </c>
      <c r="D46" s="49">
        <v>0.252</v>
      </c>
      <c r="E46" s="49">
        <v>0.248</v>
      </c>
      <c r="F46" s="49">
        <v>0.249</v>
      </c>
      <c r="G46" s="49">
        <v>0.25</v>
      </c>
      <c r="H46" s="48">
        <v>0.252</v>
      </c>
      <c r="I46" s="48">
        <v>0.26500000000000001</v>
      </c>
      <c r="J46" s="48">
        <v>0.26500000000000001</v>
      </c>
      <c r="K46" s="48">
        <v>0.316</v>
      </c>
      <c r="L46" s="48">
        <v>0.313</v>
      </c>
      <c r="M46" s="48"/>
      <c r="N46" s="48"/>
      <c r="O46" s="48"/>
      <c r="P46" s="48"/>
      <c r="Q46" s="48"/>
    </row>
    <row r="47" spans="1:17">
      <c r="J47" s="43"/>
    </row>
    <row r="48" spans="1:17">
      <c r="E48" s="47"/>
    </row>
    <row r="51" spans="5:10">
      <c r="F51" s="43"/>
      <c r="G51" s="43"/>
      <c r="H51" s="43"/>
      <c r="I51" s="43"/>
      <c r="J51" s="43"/>
    </row>
    <row r="52" spans="5:10">
      <c r="F52" s="43"/>
      <c r="G52" s="43"/>
      <c r="H52" s="43"/>
      <c r="I52" s="43"/>
      <c r="J52" s="43"/>
    </row>
    <row r="53" spans="5:10">
      <c r="E53" s="46"/>
      <c r="F53" s="45"/>
      <c r="G53" s="43"/>
      <c r="H53" s="43"/>
      <c r="I53" s="43"/>
      <c r="J53" s="44"/>
    </row>
    <row r="54" spans="5:10">
      <c r="F54" s="43"/>
      <c r="G54" s="42"/>
      <c r="H54" s="42"/>
      <c r="I54" s="42"/>
      <c r="J54" s="42"/>
    </row>
    <row r="76" spans="1:8" ht="25.5">
      <c r="A76" s="41" t="s">
        <v>50</v>
      </c>
    </row>
    <row r="77" spans="1:8" ht="25.5">
      <c r="A77" s="41"/>
      <c r="C77" s="114">
        <v>2021</v>
      </c>
      <c r="D77" s="114">
        <v>2022</v>
      </c>
      <c r="E77" s="114">
        <v>2023</v>
      </c>
      <c r="F77" s="114">
        <v>2024</v>
      </c>
      <c r="G77" s="114">
        <v>2025</v>
      </c>
      <c r="H77" s="114">
        <v>2026</v>
      </c>
    </row>
    <row r="78" spans="1:8" ht="3" customHeight="1">
      <c r="C78" s="114"/>
      <c r="D78" s="114"/>
      <c r="E78" s="114"/>
      <c r="F78" s="114"/>
      <c r="G78" s="114"/>
      <c r="H78" s="114"/>
    </row>
    <row r="79" spans="1:8" ht="18.75">
      <c r="B79" s="40"/>
      <c r="C79" s="109">
        <v>63468.9</v>
      </c>
      <c r="D79" s="109">
        <v>70879.399999999994</v>
      </c>
      <c r="E79" s="109">
        <v>76841.8</v>
      </c>
      <c r="F79" s="109">
        <v>82901.899999999994</v>
      </c>
      <c r="G79" s="109">
        <v>88584.2</v>
      </c>
      <c r="H79" s="109">
        <v>95567.5</v>
      </c>
    </row>
    <row r="80" spans="1:8" ht="21">
      <c r="B80" s="39"/>
      <c r="C80" s="39"/>
      <c r="D80" s="39"/>
      <c r="E80" s="39"/>
    </row>
    <row r="81" spans="2:9" ht="21">
      <c r="B81" s="132"/>
      <c r="C81" s="132"/>
      <c r="D81" s="132"/>
      <c r="E81" s="132"/>
    </row>
    <row r="82" spans="2:9" ht="6" customHeight="1">
      <c r="B82" s="74"/>
      <c r="C82" s="75"/>
      <c r="D82" s="76"/>
      <c r="E82" s="76"/>
    </row>
    <row r="83" spans="2:9" ht="18.75">
      <c r="B83" s="65"/>
      <c r="C83" s="65"/>
      <c r="D83" s="66"/>
      <c r="E83" s="66"/>
      <c r="F83" s="65"/>
      <c r="G83" s="65"/>
      <c r="H83" s="66"/>
      <c r="I83" s="66"/>
    </row>
    <row r="84" spans="2:9" ht="18.75">
      <c r="B84" s="77"/>
      <c r="C84" s="63"/>
      <c r="D84" s="63"/>
      <c r="E84" s="63"/>
      <c r="F84" s="77"/>
      <c r="G84" s="63"/>
      <c r="H84" s="63"/>
      <c r="I84" s="63"/>
    </row>
    <row r="85" spans="2:9" ht="18.75" customHeight="1">
      <c r="B85" s="78"/>
      <c r="C85" s="63"/>
      <c r="D85" s="64"/>
      <c r="E85" s="64"/>
      <c r="F85" s="78"/>
      <c r="G85" s="63"/>
      <c r="H85" s="64"/>
      <c r="I85" s="64"/>
    </row>
    <row r="86" spans="2:9" ht="18.75">
      <c r="B86" s="78"/>
      <c r="C86" s="63"/>
      <c r="D86" s="64"/>
      <c r="E86" s="64"/>
      <c r="F86" s="78"/>
      <c r="G86" s="63"/>
      <c r="H86" s="64"/>
      <c r="I86" s="64"/>
    </row>
    <row r="87" spans="2:9" ht="6" customHeight="1">
      <c r="B87" s="63"/>
      <c r="C87" s="63"/>
      <c r="D87" s="64"/>
      <c r="E87" s="64"/>
      <c r="F87" s="63"/>
      <c r="G87" s="63"/>
      <c r="H87" s="64"/>
      <c r="I87" s="64"/>
    </row>
    <row r="88" spans="2:9" ht="18.75">
      <c r="B88" s="77"/>
      <c r="C88" s="63"/>
      <c r="D88" s="64"/>
      <c r="E88" s="64"/>
      <c r="F88" s="77"/>
      <c r="G88" s="63"/>
      <c r="H88" s="64"/>
      <c r="I88" s="64"/>
    </row>
    <row r="89" spans="2:9" ht="18.75">
      <c r="B89" s="78"/>
      <c r="C89" s="63"/>
      <c r="D89" s="64"/>
      <c r="E89" s="64"/>
      <c r="F89" s="78"/>
      <c r="G89" s="63"/>
      <c r="H89" s="64"/>
      <c r="I89" s="64"/>
    </row>
    <row r="90" spans="2:9" ht="18.75">
      <c r="B90" s="78"/>
      <c r="C90" s="63"/>
      <c r="D90" s="64"/>
      <c r="E90" s="64"/>
      <c r="F90" s="78"/>
      <c r="G90" s="63"/>
      <c r="H90" s="64"/>
      <c r="I90" s="64"/>
    </row>
    <row r="91" spans="2:9" ht="5.25" customHeight="1">
      <c r="B91" s="63"/>
      <c r="C91" s="63"/>
      <c r="D91" s="64"/>
      <c r="E91" s="64"/>
      <c r="F91" s="38"/>
      <c r="G91" s="38"/>
      <c r="H91" s="37"/>
      <c r="I91" s="37"/>
    </row>
    <row r="92" spans="2:9" ht="27.75" customHeight="1">
      <c r="B92" s="131"/>
      <c r="C92" s="131"/>
      <c r="D92" s="131"/>
      <c r="E92" s="131"/>
    </row>
    <row r="108" spans="1:8" ht="25.5">
      <c r="A108" s="41" t="s">
        <v>49</v>
      </c>
    </row>
    <row r="111" spans="1:8">
      <c r="B111" s="114">
        <v>2020</v>
      </c>
      <c r="C111" s="114">
        <v>2021</v>
      </c>
      <c r="D111" s="114">
        <v>2022</v>
      </c>
      <c r="E111" s="114">
        <v>2023</v>
      </c>
      <c r="F111" s="114">
        <v>2024</v>
      </c>
      <c r="G111" s="114">
        <v>2025</v>
      </c>
      <c r="H111" s="114">
        <v>2026</v>
      </c>
    </row>
    <row r="112" spans="1:8">
      <c r="B112" s="112">
        <v>9.9199999999999997E-2</v>
      </c>
      <c r="C112" s="112">
        <v>9.9699999999999997E-2</v>
      </c>
      <c r="D112" s="112">
        <v>0.1047</v>
      </c>
      <c r="E112" s="112">
        <v>0.1067</v>
      </c>
      <c r="F112" s="112">
        <v>0.1084</v>
      </c>
      <c r="G112" s="112">
        <v>0.109</v>
      </c>
      <c r="H112" s="112">
        <v>0.1105</v>
      </c>
    </row>
    <row r="113" spans="7:7">
      <c r="G113" s="110"/>
    </row>
  </sheetData>
  <mergeCells count="2">
    <mergeCell ref="B92:E92"/>
    <mergeCell ref="B81:E8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Techos 2022-2026</vt:lpstr>
      <vt:lpstr>Banguat-Variables</vt:lpstr>
      <vt:lpstr>Escenario Macro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transpfis08</dc:creator>
  <cp:lastModifiedBy>transpfis08</cp:lastModifiedBy>
  <dcterms:created xsi:type="dcterms:W3CDTF">2018-07-23T21:18:08Z</dcterms:created>
  <dcterms:modified xsi:type="dcterms:W3CDTF">2021-07-30T16:35:11Z</dcterms:modified>
</cp:coreProperties>
</file>