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8.3.210\ddf\Informes\CUATRIMESTRALES\FORMATOS DESCARGABLES\2023\DDF\Formato 2 (Versión 4.5)\"/>
    </mc:Choice>
  </mc:AlternateContent>
  <xr:revisionPtr revIDLastSave="0" documentId="13_ncr:1_{8F0AFB99-345F-4991-8536-9302B8D5B596}" xr6:coauthVersionLast="47" xr6:coauthVersionMax="47" xr10:uidLastSave="{00000000-0000-0000-0000-000000000000}"/>
  <bookViews>
    <workbookView xWindow="-120" yWindow="-120" windowWidth="29040" windowHeight="15840" tabRatio="993" xr2:uid="{00000000-000D-0000-FFFF-FFFF00000000}"/>
  </bookViews>
  <sheets>
    <sheet name="Datos del Fideicomiso" sheetId="6" r:id="rId1"/>
    <sheet name="Adquisiciones (detalle)" sheetId="1" r:id="rId2"/>
    <sheet name="Adquisiciones (por pagar)" sheetId="9" r:id="rId3"/>
    <sheet name="Adquisiciones (regularizar)" sheetId="12" r:id="rId4"/>
    <sheet name="Contrataciones (detalle)" sheetId="4" r:id="rId5"/>
    <sheet name="Contrataciones (por pagar)" sheetId="13" r:id="rId6"/>
    <sheet name="Contrataciones (regularización)" sheetId="14" r:id="rId7"/>
    <sheet name="Adquisiciones (proveedor)" sheetId="8" state="hidden" r:id="rId8"/>
  </sheets>
  <definedNames>
    <definedName name="_xlnm._FilterDatabase" localSheetId="1" hidden="1">'Adquisiciones (detalle)'!$C$13:$C$520</definedName>
    <definedName name="_xlnm._FilterDatabase" localSheetId="2" hidden="1">'Adquisiciones (por pagar)'!$F$13:$F$520</definedName>
    <definedName name="_xlnm._FilterDatabase" localSheetId="3" hidden="1">'Adquisiciones (regularizar)'!$F$13:$F$520</definedName>
    <definedName name="_xlnm._FilterDatabase" localSheetId="4" hidden="1">'Contrataciones (detalle)'!$C$13:$C$520</definedName>
    <definedName name="_xlnm._FilterDatabase" localSheetId="5" hidden="1">'Contrataciones (por pagar)'!$G$13:$G$520</definedName>
    <definedName name="_xlnm._FilterDatabase" localSheetId="6" hidden="1">'Contrataciones (regularización)'!$F$14:$F$521</definedName>
    <definedName name="_xlnm.Print_Area" localSheetId="1">'Adquisiciones (detalle)'!$A$1:$M$520</definedName>
    <definedName name="_xlnm.Print_Area" localSheetId="2">'Adquisiciones (por pagar)'!$A$1:$H$520</definedName>
    <definedName name="_xlnm.Print_Area" localSheetId="7">'Adquisiciones (proveedor)'!$A$1:$E$586</definedName>
    <definedName name="_xlnm.Print_Area" localSheetId="3">'Adquisiciones (regularizar)'!$A$1:$H$520</definedName>
    <definedName name="_xlnm.Print_Area" localSheetId="4">'Contrataciones (detalle)'!$A$1:$L$520</definedName>
    <definedName name="_xlnm.Print_Area" localSheetId="5">'Contrataciones (por pagar)'!$A$1:$I$520</definedName>
    <definedName name="_xlnm.Print_Area" localSheetId="6">'Contrataciones (regularización)'!$A$1:$H$521</definedName>
    <definedName name="_xlnm.Print_Area" localSheetId="0">'Datos del Fideicomiso'!$A$2:$J$51</definedName>
    <definedName name="_xlnm.Print_Titles" localSheetId="1">'Adquisiciones (detalle)'!$11:$12</definedName>
    <definedName name="_xlnm.Print_Titles" localSheetId="2">'Adquisiciones (por pagar)'!$11:$12</definedName>
    <definedName name="_xlnm.Print_Titles" localSheetId="7">'Adquisiciones (proveedor)'!$9:$10</definedName>
    <definedName name="_xlnm.Print_Titles" localSheetId="3">'Adquisiciones (regularizar)'!$11:$12</definedName>
    <definedName name="_xlnm.Print_Titles" localSheetId="4">'Contrataciones (detalle)'!$11:$12</definedName>
    <definedName name="_xlnm.Print_Titles" localSheetId="5">'Contrataciones (por pagar)'!$11:$12</definedName>
    <definedName name="_xlnm.Print_Titles" localSheetId="6">'Contrataciones (regularización)'!$12:$13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A2" i="9" s="1"/>
  <c r="F10" i="14"/>
  <c r="A5" i="1"/>
  <c r="C7" i="9"/>
  <c r="H7" i="9"/>
  <c r="A5" i="14" l="1"/>
  <c r="A2" i="14"/>
  <c r="A5" i="13"/>
  <c r="A2" i="13"/>
  <c r="A5" i="4"/>
  <c r="A2" i="4"/>
  <c r="A5" i="12"/>
  <c r="A5" i="9"/>
  <c r="A2" i="12"/>
  <c r="F9" i="13" l="1"/>
  <c r="H9" i="4"/>
  <c r="K520" i="1" l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C35" i="6" l="1"/>
  <c r="C34" i="6"/>
  <c r="J13" i="1" l="1"/>
  <c r="H13" i="1"/>
  <c r="A3" i="14"/>
  <c r="A3" i="13"/>
  <c r="I13" i="4"/>
  <c r="H13" i="4"/>
  <c r="G13" i="4"/>
  <c r="A3" i="4"/>
  <c r="E9" i="12"/>
  <c r="A3" i="12" l="1"/>
  <c r="F9" i="9"/>
  <c r="A3" i="9"/>
  <c r="E9" i="1" l="1"/>
  <c r="G427" i="9"/>
  <c r="D427" i="9"/>
  <c r="C427" i="9"/>
  <c r="B427" i="9"/>
  <c r="G426" i="9"/>
  <c r="D426" i="9"/>
  <c r="C426" i="9"/>
  <c r="B426" i="9"/>
  <c r="A427" i="9"/>
  <c r="A3" i="1"/>
  <c r="A426" i="9" l="1"/>
  <c r="E15" i="12" l="1"/>
  <c r="F15" i="12" s="1"/>
  <c r="E16" i="12"/>
  <c r="F16" i="12" s="1"/>
  <c r="K16" i="1" l="1"/>
  <c r="K17" i="1"/>
  <c r="K18" i="1"/>
  <c r="O23" i="1"/>
  <c r="O24" i="1"/>
  <c r="O25" i="1"/>
  <c r="O26" i="1"/>
  <c r="O27" i="1"/>
  <c r="O28" i="1"/>
  <c r="O29" i="1"/>
  <c r="O30" i="1"/>
  <c r="O31" i="1"/>
  <c r="E426" i="9"/>
  <c r="F426" i="9" s="1"/>
  <c r="E427" i="9"/>
  <c r="F427" i="9" s="1"/>
  <c r="D520" i="12" l="1"/>
  <c r="D519" i="12"/>
  <c r="D518" i="12"/>
  <c r="D517" i="12"/>
  <c r="D516" i="12"/>
  <c r="D515" i="12"/>
  <c r="D514" i="12"/>
  <c r="D513" i="12"/>
  <c r="D512" i="12"/>
  <c r="D511" i="12"/>
  <c r="D510" i="12"/>
  <c r="D509" i="12"/>
  <c r="D508" i="12"/>
  <c r="D507" i="12"/>
  <c r="D506" i="12"/>
  <c r="D505" i="12"/>
  <c r="D504" i="12"/>
  <c r="D503" i="12"/>
  <c r="D502" i="12"/>
  <c r="D501" i="12"/>
  <c r="D500" i="12"/>
  <c r="D499" i="12"/>
  <c r="D498" i="12"/>
  <c r="D497" i="12"/>
  <c r="D496" i="12"/>
  <c r="D495" i="12"/>
  <c r="D494" i="12"/>
  <c r="D493" i="12"/>
  <c r="D492" i="12"/>
  <c r="D491" i="12"/>
  <c r="D490" i="12"/>
  <c r="D489" i="12"/>
  <c r="D488" i="12"/>
  <c r="D487" i="12"/>
  <c r="D486" i="12"/>
  <c r="D485" i="12"/>
  <c r="D484" i="12"/>
  <c r="D483" i="12"/>
  <c r="D482" i="12"/>
  <c r="D481" i="12"/>
  <c r="D480" i="12"/>
  <c r="D479" i="12"/>
  <c r="D478" i="12"/>
  <c r="D477" i="12"/>
  <c r="D476" i="12"/>
  <c r="D475" i="12"/>
  <c r="D474" i="12"/>
  <c r="D473" i="12"/>
  <c r="D472" i="12"/>
  <c r="D471" i="12"/>
  <c r="D470" i="12"/>
  <c r="D469" i="12"/>
  <c r="D468" i="12"/>
  <c r="D467" i="12"/>
  <c r="D466" i="12"/>
  <c r="D465" i="12"/>
  <c r="D464" i="12"/>
  <c r="D463" i="12"/>
  <c r="D462" i="12"/>
  <c r="D461" i="12"/>
  <c r="D460" i="12"/>
  <c r="D459" i="12"/>
  <c r="D458" i="12"/>
  <c r="D457" i="12"/>
  <c r="D456" i="12"/>
  <c r="D455" i="12"/>
  <c r="D454" i="12"/>
  <c r="D453" i="12"/>
  <c r="D452" i="12"/>
  <c r="D451" i="12"/>
  <c r="D450" i="12"/>
  <c r="D449" i="12"/>
  <c r="D448" i="12"/>
  <c r="D447" i="12"/>
  <c r="D446" i="12"/>
  <c r="D445" i="12"/>
  <c r="D444" i="12"/>
  <c r="D443" i="12"/>
  <c r="D442" i="12"/>
  <c r="D441" i="12"/>
  <c r="D440" i="12"/>
  <c r="D439" i="12"/>
  <c r="D438" i="12"/>
  <c r="D437" i="12"/>
  <c r="D436" i="12"/>
  <c r="D435" i="12"/>
  <c r="D434" i="12"/>
  <c r="D433" i="12"/>
  <c r="D432" i="12"/>
  <c r="D431" i="12"/>
  <c r="D430" i="12"/>
  <c r="D429" i="12"/>
  <c r="D428" i="12"/>
  <c r="D427" i="12"/>
  <c r="D426" i="12"/>
  <c r="D425" i="12"/>
  <c r="D424" i="12"/>
  <c r="D423" i="12"/>
  <c r="D422" i="12"/>
  <c r="D421" i="12"/>
  <c r="D420" i="12"/>
  <c r="D419" i="12"/>
  <c r="D418" i="12"/>
  <c r="D417" i="12"/>
  <c r="D416" i="12"/>
  <c r="D415" i="12"/>
  <c r="D414" i="12"/>
  <c r="D413" i="12"/>
  <c r="D412" i="12"/>
  <c r="D411" i="12"/>
  <c r="D410" i="12"/>
  <c r="D409" i="12"/>
  <c r="D408" i="12"/>
  <c r="D407" i="12"/>
  <c r="D406" i="12"/>
  <c r="D405" i="12"/>
  <c r="D404" i="12"/>
  <c r="D403" i="12"/>
  <c r="D402" i="12"/>
  <c r="D401" i="12"/>
  <c r="D400" i="12"/>
  <c r="D399" i="12"/>
  <c r="D398" i="12"/>
  <c r="D397" i="12"/>
  <c r="D396" i="12"/>
  <c r="D395" i="12"/>
  <c r="D394" i="12"/>
  <c r="D393" i="12"/>
  <c r="D392" i="12"/>
  <c r="D391" i="12"/>
  <c r="D390" i="12"/>
  <c r="D389" i="12"/>
  <c r="D388" i="12"/>
  <c r="D387" i="12"/>
  <c r="D386" i="12"/>
  <c r="D385" i="12"/>
  <c r="D384" i="12"/>
  <c r="D383" i="12"/>
  <c r="D382" i="12"/>
  <c r="D381" i="12"/>
  <c r="D380" i="12"/>
  <c r="D379" i="12"/>
  <c r="D378" i="12"/>
  <c r="D377" i="12"/>
  <c r="D376" i="12"/>
  <c r="D375" i="12"/>
  <c r="D374" i="12"/>
  <c r="D373" i="12"/>
  <c r="D372" i="12"/>
  <c r="D371" i="12"/>
  <c r="D370" i="12"/>
  <c r="D369" i="12"/>
  <c r="D368" i="12"/>
  <c r="D367" i="12"/>
  <c r="D366" i="12"/>
  <c r="D365" i="12"/>
  <c r="D364" i="12"/>
  <c r="D363" i="12"/>
  <c r="D362" i="12"/>
  <c r="D361" i="12"/>
  <c r="D360" i="12"/>
  <c r="D359" i="12"/>
  <c r="D358" i="12"/>
  <c r="D357" i="12"/>
  <c r="D356" i="12"/>
  <c r="D355" i="12"/>
  <c r="D354" i="12"/>
  <c r="D353" i="12"/>
  <c r="D352" i="12"/>
  <c r="D351" i="12"/>
  <c r="D350" i="12"/>
  <c r="D349" i="12"/>
  <c r="D348" i="12"/>
  <c r="D347" i="12"/>
  <c r="D346" i="12"/>
  <c r="D345" i="12"/>
  <c r="D344" i="12"/>
  <c r="D343" i="12"/>
  <c r="D342" i="12"/>
  <c r="D341" i="12"/>
  <c r="D340" i="12"/>
  <c r="D339" i="12"/>
  <c r="D338" i="12"/>
  <c r="D337" i="12"/>
  <c r="D336" i="12"/>
  <c r="D335" i="12"/>
  <c r="D334" i="12"/>
  <c r="D333" i="12"/>
  <c r="D332" i="12"/>
  <c r="D331" i="12"/>
  <c r="D330" i="12"/>
  <c r="D329" i="12"/>
  <c r="D328" i="12"/>
  <c r="D327" i="12"/>
  <c r="D326" i="12"/>
  <c r="D325" i="12"/>
  <c r="D324" i="12"/>
  <c r="D323" i="12"/>
  <c r="D322" i="12"/>
  <c r="D321" i="12"/>
  <c r="D320" i="12"/>
  <c r="D319" i="12"/>
  <c r="D318" i="12"/>
  <c r="D317" i="12"/>
  <c r="D316" i="12"/>
  <c r="D315" i="12"/>
  <c r="D314" i="12"/>
  <c r="D313" i="12"/>
  <c r="D312" i="12"/>
  <c r="D311" i="12"/>
  <c r="D310" i="12"/>
  <c r="D309" i="12"/>
  <c r="D308" i="12"/>
  <c r="D307" i="12"/>
  <c r="D306" i="12"/>
  <c r="D305" i="12"/>
  <c r="D304" i="12"/>
  <c r="D303" i="12"/>
  <c r="D302" i="12"/>
  <c r="D301" i="12"/>
  <c r="D300" i="12"/>
  <c r="D299" i="12"/>
  <c r="D298" i="12"/>
  <c r="D297" i="12"/>
  <c r="D296" i="12"/>
  <c r="D295" i="12"/>
  <c r="D294" i="12"/>
  <c r="D293" i="12"/>
  <c r="D292" i="12"/>
  <c r="D291" i="12"/>
  <c r="D290" i="12"/>
  <c r="D289" i="12"/>
  <c r="D288" i="12"/>
  <c r="D287" i="12"/>
  <c r="D286" i="12"/>
  <c r="D285" i="12"/>
  <c r="D284" i="12"/>
  <c r="D283" i="12"/>
  <c r="D282" i="12"/>
  <c r="D281" i="12"/>
  <c r="D280" i="12"/>
  <c r="D279" i="12"/>
  <c r="D278" i="12"/>
  <c r="D277" i="12"/>
  <c r="D276" i="12"/>
  <c r="D275" i="12"/>
  <c r="D274" i="12"/>
  <c r="D273" i="12"/>
  <c r="D272" i="12"/>
  <c r="D271" i="12"/>
  <c r="D270" i="12"/>
  <c r="D269" i="12"/>
  <c r="D268" i="12"/>
  <c r="D267" i="12"/>
  <c r="D266" i="12"/>
  <c r="D265" i="12"/>
  <c r="D264" i="12"/>
  <c r="D263" i="12"/>
  <c r="D262" i="12"/>
  <c r="D261" i="12"/>
  <c r="D260" i="12"/>
  <c r="D259" i="12"/>
  <c r="D258" i="12"/>
  <c r="D257" i="12"/>
  <c r="D256" i="12"/>
  <c r="D255" i="12"/>
  <c r="D254" i="12"/>
  <c r="D253" i="12"/>
  <c r="D252" i="12"/>
  <c r="D251" i="12"/>
  <c r="D250" i="12"/>
  <c r="D249" i="12"/>
  <c r="D248" i="12"/>
  <c r="D247" i="12"/>
  <c r="D246" i="12"/>
  <c r="D245" i="12"/>
  <c r="D244" i="12"/>
  <c r="D243" i="12"/>
  <c r="D242" i="12"/>
  <c r="D241" i="12"/>
  <c r="D240" i="12"/>
  <c r="D239" i="12"/>
  <c r="D238" i="12"/>
  <c r="D237" i="12"/>
  <c r="D236" i="12"/>
  <c r="D235" i="12"/>
  <c r="D234" i="12"/>
  <c r="D233" i="12"/>
  <c r="D232" i="12"/>
  <c r="D231" i="12"/>
  <c r="D230" i="12"/>
  <c r="D229" i="12"/>
  <c r="D228" i="12"/>
  <c r="D227" i="12"/>
  <c r="D226" i="12"/>
  <c r="D225" i="12"/>
  <c r="D224" i="12"/>
  <c r="D223" i="12"/>
  <c r="D222" i="12"/>
  <c r="D221" i="12"/>
  <c r="D220" i="12"/>
  <c r="D219" i="12"/>
  <c r="D218" i="12"/>
  <c r="D217" i="12"/>
  <c r="D216" i="12"/>
  <c r="D215" i="12"/>
  <c r="D214" i="12"/>
  <c r="D213" i="12"/>
  <c r="D212" i="12"/>
  <c r="D211" i="12"/>
  <c r="D210" i="12"/>
  <c r="D209" i="12"/>
  <c r="D208" i="12"/>
  <c r="D207" i="12"/>
  <c r="D206" i="12"/>
  <c r="D205" i="12"/>
  <c r="D204" i="12"/>
  <c r="D203" i="12"/>
  <c r="D202" i="12"/>
  <c r="D201" i="12"/>
  <c r="D200" i="12"/>
  <c r="D199" i="12"/>
  <c r="D198" i="12"/>
  <c r="D197" i="12"/>
  <c r="D196" i="12"/>
  <c r="D195" i="12"/>
  <c r="D194" i="12"/>
  <c r="D193" i="12"/>
  <c r="D192" i="12"/>
  <c r="D191" i="12"/>
  <c r="D190" i="12"/>
  <c r="D189" i="12"/>
  <c r="D188" i="12"/>
  <c r="D187" i="12"/>
  <c r="D186" i="12"/>
  <c r="D185" i="12"/>
  <c r="D184" i="12"/>
  <c r="D183" i="12"/>
  <c r="D182" i="12"/>
  <c r="D181" i="12"/>
  <c r="D180" i="12"/>
  <c r="D179" i="12"/>
  <c r="D178" i="12"/>
  <c r="D177" i="12"/>
  <c r="D176" i="12"/>
  <c r="D175" i="12"/>
  <c r="D174" i="12"/>
  <c r="D173" i="12"/>
  <c r="D172" i="12"/>
  <c r="D171" i="12"/>
  <c r="D170" i="12"/>
  <c r="D169" i="12"/>
  <c r="D168" i="12"/>
  <c r="D167" i="12"/>
  <c r="D166" i="12"/>
  <c r="D165" i="12"/>
  <c r="D164" i="12"/>
  <c r="D163" i="12"/>
  <c r="D162" i="12"/>
  <c r="D161" i="12"/>
  <c r="D160" i="12"/>
  <c r="D159" i="12"/>
  <c r="D158" i="12"/>
  <c r="D157" i="12"/>
  <c r="D156" i="12"/>
  <c r="D155" i="12"/>
  <c r="D154" i="12"/>
  <c r="D153" i="12"/>
  <c r="D152" i="12"/>
  <c r="D151" i="12"/>
  <c r="D150" i="12"/>
  <c r="D149" i="12"/>
  <c r="D148" i="12"/>
  <c r="D147" i="12"/>
  <c r="D146" i="12"/>
  <c r="D145" i="12"/>
  <c r="D144" i="12"/>
  <c r="D143" i="12"/>
  <c r="D142" i="12"/>
  <c r="D141" i="12"/>
  <c r="D140" i="12"/>
  <c r="D139" i="12"/>
  <c r="D138" i="12"/>
  <c r="D137" i="12"/>
  <c r="D136" i="12"/>
  <c r="D135" i="12"/>
  <c r="D134" i="12"/>
  <c r="D133" i="12"/>
  <c r="D132" i="12"/>
  <c r="D131" i="12"/>
  <c r="D130" i="12"/>
  <c r="D129" i="12"/>
  <c r="D128" i="12"/>
  <c r="D127" i="12"/>
  <c r="D126" i="12"/>
  <c r="D125" i="12"/>
  <c r="D124" i="12"/>
  <c r="D123" i="12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D84" i="12"/>
  <c r="D83" i="12"/>
  <c r="D82" i="12"/>
  <c r="D81" i="12"/>
  <c r="D80" i="12"/>
  <c r="D79" i="12"/>
  <c r="D78" i="12"/>
  <c r="D77" i="12"/>
  <c r="D76" i="12"/>
  <c r="D75" i="12"/>
  <c r="D74" i="12"/>
  <c r="D73" i="12"/>
  <c r="D72" i="12"/>
  <c r="D71" i="12"/>
  <c r="D70" i="12"/>
  <c r="D69" i="12"/>
  <c r="D68" i="12"/>
  <c r="D67" i="12"/>
  <c r="D66" i="12"/>
  <c r="D65" i="12"/>
  <c r="D64" i="12"/>
  <c r="D63" i="12"/>
  <c r="D62" i="12"/>
  <c r="D61" i="12"/>
  <c r="D60" i="12"/>
  <c r="D59" i="12"/>
  <c r="D58" i="12"/>
  <c r="D57" i="12"/>
  <c r="D56" i="12"/>
  <c r="D55" i="12"/>
  <c r="D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520" i="9"/>
  <c r="D519" i="9"/>
  <c r="D518" i="9"/>
  <c r="D517" i="9"/>
  <c r="D516" i="9"/>
  <c r="D515" i="9"/>
  <c r="D514" i="9"/>
  <c r="D513" i="9"/>
  <c r="D512" i="9"/>
  <c r="D511" i="9"/>
  <c r="D510" i="9"/>
  <c r="D509" i="9"/>
  <c r="D508" i="9"/>
  <c r="D507" i="9"/>
  <c r="D506" i="9"/>
  <c r="D505" i="9"/>
  <c r="D504" i="9"/>
  <c r="D503" i="9"/>
  <c r="D502" i="9"/>
  <c r="D501" i="9"/>
  <c r="D500" i="9"/>
  <c r="D499" i="9"/>
  <c r="D498" i="9"/>
  <c r="D497" i="9"/>
  <c r="D496" i="9"/>
  <c r="D495" i="9"/>
  <c r="D494" i="9"/>
  <c r="D493" i="9"/>
  <c r="D492" i="9"/>
  <c r="D491" i="9"/>
  <c r="D490" i="9"/>
  <c r="D489" i="9"/>
  <c r="D488" i="9"/>
  <c r="D487" i="9"/>
  <c r="D486" i="9"/>
  <c r="D485" i="9"/>
  <c r="D484" i="9"/>
  <c r="D483" i="9"/>
  <c r="D482" i="9"/>
  <c r="D481" i="9"/>
  <c r="D480" i="9"/>
  <c r="D479" i="9"/>
  <c r="D478" i="9"/>
  <c r="D477" i="9"/>
  <c r="D476" i="9"/>
  <c r="D475" i="9"/>
  <c r="D474" i="9"/>
  <c r="D473" i="9"/>
  <c r="D472" i="9"/>
  <c r="D471" i="9"/>
  <c r="D470" i="9"/>
  <c r="D469" i="9"/>
  <c r="D468" i="9"/>
  <c r="D467" i="9"/>
  <c r="D466" i="9"/>
  <c r="D465" i="9"/>
  <c r="D464" i="9"/>
  <c r="D463" i="9"/>
  <c r="D462" i="9"/>
  <c r="D461" i="9"/>
  <c r="D460" i="9"/>
  <c r="D459" i="9"/>
  <c r="D458" i="9"/>
  <c r="D457" i="9"/>
  <c r="D456" i="9"/>
  <c r="D455" i="9"/>
  <c r="D454" i="9"/>
  <c r="D453" i="9"/>
  <c r="D452" i="9"/>
  <c r="D451" i="9"/>
  <c r="D450" i="9"/>
  <c r="D449" i="9"/>
  <c r="D448" i="9"/>
  <c r="D447" i="9"/>
  <c r="D446" i="9"/>
  <c r="D445" i="9"/>
  <c r="D444" i="9"/>
  <c r="D443" i="9"/>
  <c r="D442" i="9"/>
  <c r="D441" i="9"/>
  <c r="D440" i="9"/>
  <c r="D439" i="9"/>
  <c r="D438" i="9"/>
  <c r="D437" i="9"/>
  <c r="D436" i="9"/>
  <c r="D435" i="9"/>
  <c r="D434" i="9"/>
  <c r="D433" i="9"/>
  <c r="D432" i="9"/>
  <c r="D431" i="9"/>
  <c r="D430" i="9"/>
  <c r="D429" i="9"/>
  <c r="D428" i="9"/>
  <c r="D425" i="9"/>
  <c r="D424" i="9"/>
  <c r="D423" i="9"/>
  <c r="D422" i="9"/>
  <c r="D421" i="9"/>
  <c r="D420" i="9"/>
  <c r="D419" i="9"/>
  <c r="D418" i="9"/>
  <c r="D417" i="9"/>
  <c r="D416" i="9"/>
  <c r="D415" i="9"/>
  <c r="D414" i="9"/>
  <c r="D413" i="9"/>
  <c r="D412" i="9"/>
  <c r="D411" i="9"/>
  <c r="D410" i="9"/>
  <c r="D409" i="9"/>
  <c r="D408" i="9"/>
  <c r="D407" i="9"/>
  <c r="D406" i="9"/>
  <c r="D405" i="9"/>
  <c r="D404" i="9"/>
  <c r="D403" i="9"/>
  <c r="D402" i="9"/>
  <c r="D401" i="9"/>
  <c r="D400" i="9"/>
  <c r="D399" i="9"/>
  <c r="D398" i="9"/>
  <c r="D397" i="9"/>
  <c r="D396" i="9"/>
  <c r="D395" i="9"/>
  <c r="D394" i="9"/>
  <c r="D393" i="9"/>
  <c r="D392" i="9"/>
  <c r="D391" i="9"/>
  <c r="D390" i="9"/>
  <c r="D389" i="9"/>
  <c r="D388" i="9"/>
  <c r="D387" i="9"/>
  <c r="D386" i="9"/>
  <c r="D385" i="9"/>
  <c r="D384" i="9"/>
  <c r="D383" i="9"/>
  <c r="D382" i="9"/>
  <c r="D381" i="9"/>
  <c r="D380" i="9"/>
  <c r="D379" i="9"/>
  <c r="D378" i="9"/>
  <c r="D377" i="9"/>
  <c r="D376" i="9"/>
  <c r="D375" i="9"/>
  <c r="D374" i="9"/>
  <c r="D373" i="9"/>
  <c r="D372" i="9"/>
  <c r="D371" i="9"/>
  <c r="D370" i="9"/>
  <c r="D369" i="9"/>
  <c r="D368" i="9"/>
  <c r="D367" i="9"/>
  <c r="D366" i="9"/>
  <c r="D365" i="9"/>
  <c r="D364" i="9"/>
  <c r="D363" i="9"/>
  <c r="D362" i="9"/>
  <c r="D361" i="9"/>
  <c r="D360" i="9"/>
  <c r="D359" i="9"/>
  <c r="D358" i="9"/>
  <c r="D357" i="9"/>
  <c r="D356" i="9"/>
  <c r="D355" i="9"/>
  <c r="D354" i="9"/>
  <c r="D353" i="9"/>
  <c r="D352" i="9"/>
  <c r="D351" i="9"/>
  <c r="D350" i="9"/>
  <c r="D349" i="9"/>
  <c r="D348" i="9"/>
  <c r="D347" i="9"/>
  <c r="D346" i="9"/>
  <c r="D345" i="9"/>
  <c r="D344" i="9"/>
  <c r="D343" i="9"/>
  <c r="D342" i="9"/>
  <c r="D341" i="9"/>
  <c r="D340" i="9"/>
  <c r="D339" i="9"/>
  <c r="D338" i="9"/>
  <c r="D337" i="9"/>
  <c r="D336" i="9"/>
  <c r="D335" i="9"/>
  <c r="D334" i="9"/>
  <c r="D333" i="9"/>
  <c r="D332" i="9"/>
  <c r="D331" i="9"/>
  <c r="D330" i="9"/>
  <c r="D329" i="9"/>
  <c r="D328" i="9"/>
  <c r="D327" i="9"/>
  <c r="D326" i="9"/>
  <c r="D325" i="9"/>
  <c r="D324" i="9"/>
  <c r="D323" i="9"/>
  <c r="D322" i="9"/>
  <c r="D321" i="9"/>
  <c r="D320" i="9"/>
  <c r="D319" i="9"/>
  <c r="D318" i="9"/>
  <c r="D317" i="9"/>
  <c r="D316" i="9"/>
  <c r="D315" i="9"/>
  <c r="D314" i="9"/>
  <c r="D313" i="9"/>
  <c r="D312" i="9"/>
  <c r="D311" i="9"/>
  <c r="D310" i="9"/>
  <c r="D309" i="9"/>
  <c r="D308" i="9"/>
  <c r="D307" i="9"/>
  <c r="D306" i="9"/>
  <c r="D305" i="9"/>
  <c r="D304" i="9"/>
  <c r="D303" i="9"/>
  <c r="D302" i="9"/>
  <c r="D301" i="9"/>
  <c r="D300" i="9"/>
  <c r="D299" i="9"/>
  <c r="D298" i="9"/>
  <c r="D297" i="9"/>
  <c r="D296" i="9"/>
  <c r="D295" i="9"/>
  <c r="D294" i="9"/>
  <c r="D293" i="9"/>
  <c r="D292" i="9"/>
  <c r="D291" i="9"/>
  <c r="D290" i="9"/>
  <c r="D289" i="9"/>
  <c r="D288" i="9"/>
  <c r="D287" i="9"/>
  <c r="D286" i="9"/>
  <c r="D285" i="9"/>
  <c r="D284" i="9"/>
  <c r="D283" i="9"/>
  <c r="D282" i="9"/>
  <c r="D281" i="9"/>
  <c r="D280" i="9"/>
  <c r="D279" i="9"/>
  <c r="D278" i="9"/>
  <c r="D277" i="9"/>
  <c r="D276" i="9"/>
  <c r="D275" i="9"/>
  <c r="D274" i="9"/>
  <c r="D273" i="9"/>
  <c r="D272" i="9"/>
  <c r="D271" i="9"/>
  <c r="D270" i="9"/>
  <c r="D269" i="9"/>
  <c r="D268" i="9"/>
  <c r="D267" i="9"/>
  <c r="D266" i="9"/>
  <c r="D265" i="9"/>
  <c r="D264" i="9"/>
  <c r="D263" i="9"/>
  <c r="D262" i="9"/>
  <c r="D261" i="9"/>
  <c r="D260" i="9"/>
  <c r="D259" i="9"/>
  <c r="D258" i="9"/>
  <c r="D257" i="9"/>
  <c r="D256" i="9"/>
  <c r="D255" i="9"/>
  <c r="D254" i="9"/>
  <c r="D253" i="9"/>
  <c r="D252" i="9"/>
  <c r="D251" i="9"/>
  <c r="D250" i="9"/>
  <c r="D249" i="9"/>
  <c r="D248" i="9"/>
  <c r="D247" i="9"/>
  <c r="D246" i="9"/>
  <c r="D245" i="9"/>
  <c r="D244" i="9"/>
  <c r="D243" i="9"/>
  <c r="D242" i="9"/>
  <c r="D241" i="9"/>
  <c r="D240" i="9"/>
  <c r="D239" i="9"/>
  <c r="D238" i="9"/>
  <c r="D237" i="9"/>
  <c r="D236" i="9"/>
  <c r="D235" i="9"/>
  <c r="D234" i="9"/>
  <c r="D233" i="9"/>
  <c r="D232" i="9"/>
  <c r="D231" i="9"/>
  <c r="D230" i="9"/>
  <c r="D229" i="9"/>
  <c r="D228" i="9"/>
  <c r="D227" i="9"/>
  <c r="D226" i="9"/>
  <c r="D225" i="9"/>
  <c r="D224" i="9"/>
  <c r="D223" i="9"/>
  <c r="D222" i="9"/>
  <c r="D221" i="9"/>
  <c r="D220" i="9"/>
  <c r="D219" i="9"/>
  <c r="D218" i="9"/>
  <c r="D217" i="9"/>
  <c r="D216" i="9"/>
  <c r="D215" i="9"/>
  <c r="D214" i="9"/>
  <c r="D213" i="9"/>
  <c r="D212" i="9"/>
  <c r="D211" i="9"/>
  <c r="D210" i="9"/>
  <c r="D209" i="9"/>
  <c r="D208" i="9"/>
  <c r="D207" i="9"/>
  <c r="D206" i="9"/>
  <c r="D205" i="9"/>
  <c r="D204" i="9"/>
  <c r="D203" i="9"/>
  <c r="D202" i="9"/>
  <c r="D201" i="9"/>
  <c r="D200" i="9"/>
  <c r="D199" i="9"/>
  <c r="D198" i="9"/>
  <c r="D197" i="9"/>
  <c r="D196" i="9"/>
  <c r="D195" i="9"/>
  <c r="D194" i="9"/>
  <c r="D193" i="9"/>
  <c r="D192" i="9"/>
  <c r="D191" i="9"/>
  <c r="D190" i="9"/>
  <c r="D189" i="9"/>
  <c r="D188" i="9"/>
  <c r="D187" i="9"/>
  <c r="D186" i="9"/>
  <c r="D185" i="9"/>
  <c r="D184" i="9"/>
  <c r="D183" i="9"/>
  <c r="D182" i="9"/>
  <c r="D181" i="9"/>
  <c r="D180" i="9"/>
  <c r="D179" i="9"/>
  <c r="D178" i="9"/>
  <c r="D177" i="9"/>
  <c r="D176" i="9"/>
  <c r="D175" i="9"/>
  <c r="D174" i="9"/>
  <c r="D173" i="9"/>
  <c r="D172" i="9"/>
  <c r="D171" i="9"/>
  <c r="D170" i="9"/>
  <c r="D169" i="9"/>
  <c r="D168" i="9"/>
  <c r="D167" i="9"/>
  <c r="D166" i="9"/>
  <c r="D165" i="9"/>
  <c r="D164" i="9"/>
  <c r="D163" i="9"/>
  <c r="D162" i="9"/>
  <c r="D161" i="9"/>
  <c r="D160" i="9"/>
  <c r="D159" i="9"/>
  <c r="D158" i="9"/>
  <c r="D157" i="9"/>
  <c r="D156" i="9"/>
  <c r="D155" i="9"/>
  <c r="D154" i="9"/>
  <c r="D153" i="9"/>
  <c r="D152" i="9"/>
  <c r="D151" i="9"/>
  <c r="D150" i="9"/>
  <c r="D149" i="9"/>
  <c r="D148" i="9"/>
  <c r="D147" i="9"/>
  <c r="D146" i="9"/>
  <c r="D145" i="9"/>
  <c r="D144" i="9"/>
  <c r="D143" i="9"/>
  <c r="D142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7" i="9"/>
  <c r="D126" i="9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A521" i="14" l="1"/>
  <c r="A520" i="14"/>
  <c r="A519" i="14"/>
  <c r="A518" i="14"/>
  <c r="A517" i="14"/>
  <c r="A516" i="14"/>
  <c r="A515" i="14"/>
  <c r="A514" i="14"/>
  <c r="A513" i="14"/>
  <c r="A512" i="14"/>
  <c r="A511" i="14"/>
  <c r="A510" i="14"/>
  <c r="A509" i="14"/>
  <c r="A508" i="14"/>
  <c r="A507" i="14"/>
  <c r="A506" i="14"/>
  <c r="A505" i="14"/>
  <c r="A504" i="14"/>
  <c r="A503" i="14"/>
  <c r="A502" i="14"/>
  <c r="A501" i="14"/>
  <c r="A500" i="14"/>
  <c r="A499" i="14"/>
  <c r="A498" i="14"/>
  <c r="A497" i="14"/>
  <c r="A496" i="14"/>
  <c r="A495" i="14"/>
  <c r="A494" i="14"/>
  <c r="A493" i="14"/>
  <c r="A492" i="14"/>
  <c r="A491" i="14"/>
  <c r="A490" i="14"/>
  <c r="A489" i="14"/>
  <c r="A488" i="14"/>
  <c r="A487" i="14"/>
  <c r="A486" i="14"/>
  <c r="A485" i="14"/>
  <c r="A484" i="14"/>
  <c r="A483" i="14"/>
  <c r="A482" i="14"/>
  <c r="A481" i="14"/>
  <c r="A480" i="14"/>
  <c r="A479" i="14"/>
  <c r="A478" i="14"/>
  <c r="A477" i="14"/>
  <c r="A476" i="14"/>
  <c r="A475" i="14"/>
  <c r="A474" i="14"/>
  <c r="A473" i="14"/>
  <c r="A472" i="14"/>
  <c r="A471" i="14"/>
  <c r="A470" i="14"/>
  <c r="A469" i="14"/>
  <c r="A468" i="14"/>
  <c r="A467" i="14"/>
  <c r="A466" i="14"/>
  <c r="A465" i="14"/>
  <c r="A464" i="14"/>
  <c r="A463" i="14"/>
  <c r="A462" i="14"/>
  <c r="A461" i="14"/>
  <c r="A460" i="14"/>
  <c r="A459" i="14"/>
  <c r="A458" i="14"/>
  <c r="A457" i="14"/>
  <c r="A456" i="14"/>
  <c r="A455" i="14"/>
  <c r="A454" i="14"/>
  <c r="A453" i="14"/>
  <c r="A452" i="14"/>
  <c r="A451" i="14"/>
  <c r="A450" i="14"/>
  <c r="A449" i="14"/>
  <c r="A448" i="14"/>
  <c r="A447" i="14"/>
  <c r="A446" i="14"/>
  <c r="A445" i="14"/>
  <c r="A444" i="14"/>
  <c r="A443" i="14"/>
  <c r="A442" i="14"/>
  <c r="A441" i="14"/>
  <c r="A440" i="14"/>
  <c r="A439" i="14"/>
  <c r="A438" i="14"/>
  <c r="A437" i="14"/>
  <c r="A436" i="14"/>
  <c r="A435" i="14"/>
  <c r="A434" i="14"/>
  <c r="A433" i="14"/>
  <c r="A432" i="14"/>
  <c r="A431" i="14"/>
  <c r="A430" i="14"/>
  <c r="A429" i="14"/>
  <c r="A428" i="14"/>
  <c r="A427" i="14"/>
  <c r="A426" i="14"/>
  <c r="A425" i="14"/>
  <c r="A424" i="14"/>
  <c r="A423" i="14"/>
  <c r="A422" i="14"/>
  <c r="A421" i="14"/>
  <c r="A420" i="14"/>
  <c r="A419" i="14"/>
  <c r="A418" i="14"/>
  <c r="A417" i="14"/>
  <c r="A416" i="14"/>
  <c r="A415" i="14"/>
  <c r="A414" i="14"/>
  <c r="A413" i="14"/>
  <c r="A412" i="14"/>
  <c r="A411" i="14"/>
  <c r="A410" i="14"/>
  <c r="A409" i="14"/>
  <c r="A408" i="14"/>
  <c r="A407" i="14"/>
  <c r="A406" i="14"/>
  <c r="A405" i="14"/>
  <c r="A404" i="14"/>
  <c r="A403" i="14"/>
  <c r="A402" i="14"/>
  <c r="A401" i="14"/>
  <c r="A400" i="14"/>
  <c r="A399" i="14"/>
  <c r="A398" i="14"/>
  <c r="A397" i="14"/>
  <c r="A396" i="14"/>
  <c r="A395" i="14"/>
  <c r="A394" i="14"/>
  <c r="A393" i="14"/>
  <c r="A392" i="14"/>
  <c r="A391" i="14"/>
  <c r="A390" i="14"/>
  <c r="A389" i="14"/>
  <c r="A388" i="14"/>
  <c r="A387" i="14"/>
  <c r="A386" i="14"/>
  <c r="A385" i="14"/>
  <c r="A384" i="14"/>
  <c r="A383" i="14"/>
  <c r="A382" i="14"/>
  <c r="A381" i="14"/>
  <c r="A380" i="14"/>
  <c r="A379" i="14"/>
  <c r="A378" i="14"/>
  <c r="A377" i="14"/>
  <c r="A376" i="14"/>
  <c r="A375" i="14"/>
  <c r="A374" i="14"/>
  <c r="A373" i="14"/>
  <c r="A372" i="14"/>
  <c r="A371" i="14"/>
  <c r="A370" i="14"/>
  <c r="A369" i="14"/>
  <c r="A368" i="14"/>
  <c r="A367" i="14"/>
  <c r="A366" i="14"/>
  <c r="A365" i="14"/>
  <c r="A364" i="14"/>
  <c r="A363" i="14"/>
  <c r="A362" i="14"/>
  <c r="A361" i="14"/>
  <c r="A360" i="14"/>
  <c r="A359" i="14"/>
  <c r="A358" i="14"/>
  <c r="A357" i="14"/>
  <c r="A356" i="14"/>
  <c r="A355" i="14"/>
  <c r="A354" i="14"/>
  <c r="A353" i="14"/>
  <c r="A352" i="14"/>
  <c r="A351" i="14"/>
  <c r="A350" i="14"/>
  <c r="A349" i="14"/>
  <c r="A348" i="14"/>
  <c r="A347" i="14"/>
  <c r="A346" i="14"/>
  <c r="A345" i="14"/>
  <c r="A344" i="14"/>
  <c r="A343" i="14"/>
  <c r="A342" i="14"/>
  <c r="A341" i="14"/>
  <c r="A340" i="14"/>
  <c r="A339" i="14"/>
  <c r="A338" i="14"/>
  <c r="A337" i="14"/>
  <c r="A336" i="14"/>
  <c r="A335" i="14"/>
  <c r="A334" i="14"/>
  <c r="A333" i="14"/>
  <c r="A332" i="14"/>
  <c r="A331" i="14"/>
  <c r="A330" i="14"/>
  <c r="A329" i="14"/>
  <c r="A328" i="14"/>
  <c r="A327" i="14"/>
  <c r="A326" i="14"/>
  <c r="A325" i="14"/>
  <c r="A324" i="14"/>
  <c r="A323" i="14"/>
  <c r="A322" i="14"/>
  <c r="A321" i="14"/>
  <c r="A320" i="14"/>
  <c r="A319" i="14"/>
  <c r="A318" i="14"/>
  <c r="A317" i="14"/>
  <c r="A316" i="14"/>
  <c r="A315" i="14"/>
  <c r="A314" i="14"/>
  <c r="A313" i="14"/>
  <c r="A312" i="14"/>
  <c r="A311" i="14"/>
  <c r="A310" i="14"/>
  <c r="A309" i="14"/>
  <c r="A308" i="14"/>
  <c r="A307" i="14"/>
  <c r="A306" i="14"/>
  <c r="A305" i="14"/>
  <c r="A304" i="14"/>
  <c r="A303" i="14"/>
  <c r="A302" i="14"/>
  <c r="A301" i="14"/>
  <c r="A300" i="14"/>
  <c r="A299" i="14"/>
  <c r="A298" i="14"/>
  <c r="A297" i="14"/>
  <c r="A296" i="14"/>
  <c r="A295" i="14"/>
  <c r="A294" i="14"/>
  <c r="A293" i="14"/>
  <c r="A292" i="14"/>
  <c r="A291" i="14"/>
  <c r="A290" i="14"/>
  <c r="A289" i="14"/>
  <c r="A288" i="14"/>
  <c r="A287" i="14"/>
  <c r="A286" i="14"/>
  <c r="A285" i="14"/>
  <c r="A284" i="14"/>
  <c r="A283" i="14"/>
  <c r="A282" i="14"/>
  <c r="A281" i="14"/>
  <c r="A280" i="14"/>
  <c r="A279" i="14"/>
  <c r="A278" i="14"/>
  <c r="A277" i="14"/>
  <c r="A276" i="14"/>
  <c r="A275" i="14"/>
  <c r="A274" i="14"/>
  <c r="A273" i="14"/>
  <c r="A272" i="14"/>
  <c r="A271" i="14"/>
  <c r="A270" i="14"/>
  <c r="A269" i="14"/>
  <c r="A268" i="14"/>
  <c r="A267" i="14"/>
  <c r="A266" i="14"/>
  <c r="A265" i="14"/>
  <c r="A264" i="14"/>
  <c r="A263" i="14"/>
  <c r="A262" i="14"/>
  <c r="A261" i="14"/>
  <c r="A260" i="14"/>
  <c r="A259" i="14"/>
  <c r="A258" i="14"/>
  <c r="A257" i="14"/>
  <c r="A256" i="14"/>
  <c r="A255" i="14"/>
  <c r="A254" i="14"/>
  <c r="A253" i="14"/>
  <c r="A252" i="14"/>
  <c r="A251" i="14"/>
  <c r="A250" i="14"/>
  <c r="A249" i="14"/>
  <c r="A248" i="14"/>
  <c r="A247" i="14"/>
  <c r="A246" i="14"/>
  <c r="A245" i="14"/>
  <c r="A244" i="14"/>
  <c r="A243" i="14"/>
  <c r="A242" i="14"/>
  <c r="A241" i="14"/>
  <c r="A240" i="14"/>
  <c r="A239" i="14"/>
  <c r="A238" i="14"/>
  <c r="A237" i="14"/>
  <c r="A236" i="14"/>
  <c r="A235" i="14"/>
  <c r="A234" i="14"/>
  <c r="A233" i="14"/>
  <c r="A232" i="14"/>
  <c r="A231" i="14"/>
  <c r="A230" i="14"/>
  <c r="A229" i="14"/>
  <c r="A228" i="14"/>
  <c r="A227" i="14"/>
  <c r="A226" i="14"/>
  <c r="A225" i="14"/>
  <c r="A224" i="14"/>
  <c r="A223" i="14"/>
  <c r="A222" i="14"/>
  <c r="A221" i="14"/>
  <c r="A220" i="14"/>
  <c r="A219" i="14"/>
  <c r="A218" i="14"/>
  <c r="A217" i="14"/>
  <c r="A216" i="14"/>
  <c r="A215" i="14"/>
  <c r="A214" i="14"/>
  <c r="A213" i="14"/>
  <c r="A212" i="14"/>
  <c r="A211" i="14"/>
  <c r="A210" i="14"/>
  <c r="A209" i="14"/>
  <c r="A208" i="14"/>
  <c r="A207" i="14"/>
  <c r="A206" i="14"/>
  <c r="A205" i="14"/>
  <c r="A204" i="14"/>
  <c r="A203" i="14"/>
  <c r="A202" i="14"/>
  <c r="A201" i="14"/>
  <c r="A200" i="14"/>
  <c r="A199" i="14"/>
  <c r="A198" i="14"/>
  <c r="A197" i="14"/>
  <c r="A196" i="14"/>
  <c r="A195" i="14"/>
  <c r="A194" i="14"/>
  <c r="A193" i="14"/>
  <c r="A192" i="14"/>
  <c r="A191" i="14"/>
  <c r="A190" i="14"/>
  <c r="A189" i="14"/>
  <c r="A188" i="14"/>
  <c r="A187" i="14"/>
  <c r="A186" i="14"/>
  <c r="A185" i="14"/>
  <c r="A184" i="14"/>
  <c r="A183" i="14"/>
  <c r="A182" i="14"/>
  <c r="A181" i="14"/>
  <c r="A180" i="14"/>
  <c r="A179" i="14"/>
  <c r="A178" i="14"/>
  <c r="A177" i="14"/>
  <c r="A176" i="14"/>
  <c r="A175" i="14"/>
  <c r="A174" i="14"/>
  <c r="A173" i="14"/>
  <c r="A172" i="14"/>
  <c r="A171" i="14"/>
  <c r="A170" i="14"/>
  <c r="A169" i="14"/>
  <c r="A168" i="14"/>
  <c r="A167" i="14"/>
  <c r="A166" i="14"/>
  <c r="A165" i="14"/>
  <c r="A164" i="14"/>
  <c r="A163" i="14"/>
  <c r="A162" i="14"/>
  <c r="A161" i="14"/>
  <c r="A160" i="14"/>
  <c r="A159" i="14"/>
  <c r="A158" i="14"/>
  <c r="A157" i="14"/>
  <c r="A156" i="14"/>
  <c r="A155" i="14"/>
  <c r="A154" i="14"/>
  <c r="A153" i="14"/>
  <c r="A152" i="14"/>
  <c r="A151" i="14"/>
  <c r="A150" i="14"/>
  <c r="A149" i="14"/>
  <c r="A148" i="14"/>
  <c r="A147" i="14"/>
  <c r="A146" i="14"/>
  <c r="A145" i="14"/>
  <c r="A144" i="14"/>
  <c r="A143" i="14"/>
  <c r="A142" i="14"/>
  <c r="A141" i="14"/>
  <c r="A140" i="14"/>
  <c r="A139" i="14"/>
  <c r="A138" i="14"/>
  <c r="A137" i="14"/>
  <c r="A136" i="14"/>
  <c r="A135" i="14"/>
  <c r="A134" i="14"/>
  <c r="A133" i="14"/>
  <c r="A132" i="14"/>
  <c r="A131" i="14"/>
  <c r="A130" i="14"/>
  <c r="A129" i="14"/>
  <c r="A128" i="14"/>
  <c r="A127" i="14"/>
  <c r="A126" i="14"/>
  <c r="A125" i="14"/>
  <c r="A124" i="14"/>
  <c r="A123" i="14"/>
  <c r="A122" i="14"/>
  <c r="A121" i="14"/>
  <c r="A120" i="14"/>
  <c r="A119" i="14"/>
  <c r="A118" i="14"/>
  <c r="A117" i="14"/>
  <c r="A116" i="14"/>
  <c r="A115" i="14"/>
  <c r="A114" i="14"/>
  <c r="A113" i="14"/>
  <c r="A112" i="14"/>
  <c r="A111" i="14"/>
  <c r="A110" i="14"/>
  <c r="A109" i="14"/>
  <c r="A108" i="14"/>
  <c r="A107" i="14"/>
  <c r="A106" i="14"/>
  <c r="A105" i="14"/>
  <c r="A104" i="14"/>
  <c r="A103" i="14"/>
  <c r="A102" i="14"/>
  <c r="A101" i="14"/>
  <c r="A100" i="14"/>
  <c r="A99" i="14"/>
  <c r="A98" i="14"/>
  <c r="A97" i="14"/>
  <c r="A96" i="14"/>
  <c r="A95" i="14"/>
  <c r="A94" i="14"/>
  <c r="A93" i="14"/>
  <c r="A92" i="14"/>
  <c r="A91" i="14"/>
  <c r="A90" i="14"/>
  <c r="A89" i="14"/>
  <c r="A88" i="14"/>
  <c r="A87" i="14"/>
  <c r="A86" i="14"/>
  <c r="A85" i="14"/>
  <c r="A84" i="14"/>
  <c r="A83" i="14"/>
  <c r="A82" i="14"/>
  <c r="A81" i="14"/>
  <c r="A80" i="14"/>
  <c r="A79" i="14"/>
  <c r="A78" i="14"/>
  <c r="A77" i="14"/>
  <c r="A76" i="14"/>
  <c r="A75" i="14"/>
  <c r="A74" i="14"/>
  <c r="A73" i="14"/>
  <c r="A72" i="14"/>
  <c r="A71" i="14"/>
  <c r="A70" i="14"/>
  <c r="A69" i="14"/>
  <c r="A68" i="14"/>
  <c r="A67" i="14"/>
  <c r="A66" i="14"/>
  <c r="A65" i="14"/>
  <c r="A64" i="14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520" i="13"/>
  <c r="A519" i="13"/>
  <c r="A518" i="13"/>
  <c r="A517" i="13"/>
  <c r="A516" i="13"/>
  <c r="A515" i="13"/>
  <c r="A514" i="13"/>
  <c r="A513" i="13"/>
  <c r="A512" i="13"/>
  <c r="A511" i="13"/>
  <c r="A510" i="13"/>
  <c r="A509" i="13"/>
  <c r="A508" i="13"/>
  <c r="A507" i="13"/>
  <c r="A506" i="13"/>
  <c r="A505" i="13"/>
  <c r="A504" i="13"/>
  <c r="A503" i="13"/>
  <c r="A502" i="13"/>
  <c r="A501" i="13"/>
  <c r="A500" i="13"/>
  <c r="A499" i="13"/>
  <c r="A498" i="13"/>
  <c r="A497" i="13"/>
  <c r="A496" i="13"/>
  <c r="A495" i="13"/>
  <c r="A494" i="13"/>
  <c r="A493" i="13"/>
  <c r="A492" i="13"/>
  <c r="A491" i="13"/>
  <c r="A490" i="13"/>
  <c r="A489" i="13"/>
  <c r="A488" i="13"/>
  <c r="A487" i="13"/>
  <c r="A486" i="13"/>
  <c r="A485" i="13"/>
  <c r="A484" i="13"/>
  <c r="A483" i="13"/>
  <c r="A482" i="13"/>
  <c r="A481" i="13"/>
  <c r="A480" i="13"/>
  <c r="A479" i="13"/>
  <c r="A478" i="13"/>
  <c r="A477" i="13"/>
  <c r="A476" i="13"/>
  <c r="A475" i="13"/>
  <c r="A474" i="13"/>
  <c r="A473" i="13"/>
  <c r="A472" i="13"/>
  <c r="A471" i="13"/>
  <c r="A470" i="13"/>
  <c r="A469" i="13"/>
  <c r="A468" i="13"/>
  <c r="A467" i="13"/>
  <c r="A466" i="13"/>
  <c r="A465" i="13"/>
  <c r="A464" i="13"/>
  <c r="A463" i="13"/>
  <c r="A462" i="13"/>
  <c r="A461" i="13"/>
  <c r="A460" i="13"/>
  <c r="A459" i="13"/>
  <c r="A458" i="13"/>
  <c r="A457" i="13"/>
  <c r="A456" i="13"/>
  <c r="A455" i="13"/>
  <c r="A454" i="13"/>
  <c r="A453" i="13"/>
  <c r="A452" i="13"/>
  <c r="A451" i="13"/>
  <c r="A450" i="13"/>
  <c r="A449" i="13"/>
  <c r="A448" i="13"/>
  <c r="A447" i="13"/>
  <c r="A446" i="13"/>
  <c r="A445" i="13"/>
  <c r="A444" i="13"/>
  <c r="A443" i="13"/>
  <c r="A442" i="13"/>
  <c r="A441" i="13"/>
  <c r="A440" i="13"/>
  <c r="A439" i="13"/>
  <c r="A438" i="13"/>
  <c r="A437" i="13"/>
  <c r="A436" i="13"/>
  <c r="A435" i="13"/>
  <c r="A434" i="13"/>
  <c r="A433" i="13"/>
  <c r="A432" i="13"/>
  <c r="A431" i="13"/>
  <c r="A430" i="13"/>
  <c r="A429" i="13"/>
  <c r="A428" i="13"/>
  <c r="A427" i="13"/>
  <c r="A426" i="13"/>
  <c r="A425" i="13"/>
  <c r="A424" i="13"/>
  <c r="A423" i="13"/>
  <c r="A422" i="13"/>
  <c r="A421" i="13"/>
  <c r="A420" i="13"/>
  <c r="A419" i="13"/>
  <c r="A418" i="13"/>
  <c r="A417" i="13"/>
  <c r="A416" i="13"/>
  <c r="A415" i="13"/>
  <c r="A414" i="13"/>
  <c r="A413" i="13"/>
  <c r="A412" i="13"/>
  <c r="A411" i="13"/>
  <c r="A410" i="13"/>
  <c r="A409" i="13"/>
  <c r="A408" i="13"/>
  <c r="A407" i="13"/>
  <c r="A406" i="13"/>
  <c r="A405" i="13"/>
  <c r="A404" i="13"/>
  <c r="A403" i="13"/>
  <c r="A402" i="13"/>
  <c r="A401" i="13"/>
  <c r="A400" i="13"/>
  <c r="A399" i="13"/>
  <c r="A398" i="13"/>
  <c r="A397" i="13"/>
  <c r="A396" i="13"/>
  <c r="A395" i="13"/>
  <c r="A394" i="13"/>
  <c r="A393" i="13"/>
  <c r="A392" i="13"/>
  <c r="A391" i="13"/>
  <c r="A390" i="13"/>
  <c r="A389" i="13"/>
  <c r="A388" i="13"/>
  <c r="A387" i="13"/>
  <c r="A386" i="13"/>
  <c r="A385" i="13"/>
  <c r="A384" i="13"/>
  <c r="A383" i="13"/>
  <c r="A382" i="13"/>
  <c r="A381" i="13"/>
  <c r="A380" i="13"/>
  <c r="A379" i="13"/>
  <c r="A378" i="13"/>
  <c r="A377" i="13"/>
  <c r="A376" i="13"/>
  <c r="A375" i="13"/>
  <c r="A374" i="13"/>
  <c r="A373" i="13"/>
  <c r="A372" i="13"/>
  <c r="A371" i="13"/>
  <c r="A370" i="13"/>
  <c r="A369" i="13"/>
  <c r="A368" i="13"/>
  <c r="A367" i="13"/>
  <c r="A366" i="13"/>
  <c r="A365" i="13"/>
  <c r="A364" i="13"/>
  <c r="A363" i="13"/>
  <c r="A362" i="13"/>
  <c r="A361" i="13"/>
  <c r="A360" i="13"/>
  <c r="A359" i="13"/>
  <c r="A358" i="13"/>
  <c r="A357" i="13"/>
  <c r="A356" i="13"/>
  <c r="A355" i="13"/>
  <c r="A354" i="13"/>
  <c r="A353" i="13"/>
  <c r="A352" i="13"/>
  <c r="A351" i="13"/>
  <c r="A350" i="13"/>
  <c r="A349" i="13"/>
  <c r="A348" i="13"/>
  <c r="A347" i="13"/>
  <c r="A346" i="13"/>
  <c r="A345" i="13"/>
  <c r="A344" i="13"/>
  <c r="A343" i="13"/>
  <c r="A342" i="13"/>
  <c r="A341" i="13"/>
  <c r="A340" i="13"/>
  <c r="A339" i="13"/>
  <c r="A338" i="13"/>
  <c r="A337" i="13"/>
  <c r="A336" i="13"/>
  <c r="A335" i="13"/>
  <c r="A334" i="13"/>
  <c r="A333" i="13"/>
  <c r="A332" i="13"/>
  <c r="A331" i="13"/>
  <c r="A330" i="13"/>
  <c r="A329" i="13"/>
  <c r="A328" i="13"/>
  <c r="A327" i="13"/>
  <c r="A326" i="13"/>
  <c r="A325" i="13"/>
  <c r="A324" i="13"/>
  <c r="A323" i="13"/>
  <c r="A322" i="13"/>
  <c r="A321" i="13"/>
  <c r="A320" i="13"/>
  <c r="A319" i="13"/>
  <c r="A318" i="13"/>
  <c r="A317" i="13"/>
  <c r="A316" i="13"/>
  <c r="A315" i="13"/>
  <c r="A314" i="13"/>
  <c r="A313" i="13"/>
  <c r="A312" i="13"/>
  <c r="A311" i="13"/>
  <c r="A310" i="13"/>
  <c r="A309" i="13"/>
  <c r="A308" i="13"/>
  <c r="A307" i="13"/>
  <c r="A306" i="13"/>
  <c r="A305" i="13"/>
  <c r="A304" i="13"/>
  <c r="A303" i="13"/>
  <c r="A302" i="13"/>
  <c r="A301" i="13"/>
  <c r="A300" i="13"/>
  <c r="A299" i="13"/>
  <c r="A298" i="13"/>
  <c r="A297" i="13"/>
  <c r="A296" i="13"/>
  <c r="A295" i="13"/>
  <c r="A294" i="13"/>
  <c r="A293" i="13"/>
  <c r="A292" i="13"/>
  <c r="A291" i="13"/>
  <c r="A290" i="13"/>
  <c r="A289" i="13"/>
  <c r="A288" i="13"/>
  <c r="A287" i="13"/>
  <c r="A286" i="13"/>
  <c r="A285" i="13"/>
  <c r="A284" i="13"/>
  <c r="A283" i="13"/>
  <c r="A282" i="13"/>
  <c r="A281" i="13"/>
  <c r="A280" i="13"/>
  <c r="A279" i="13"/>
  <c r="A278" i="13"/>
  <c r="A277" i="13"/>
  <c r="A276" i="13"/>
  <c r="A275" i="13"/>
  <c r="A274" i="13"/>
  <c r="A273" i="13"/>
  <c r="A272" i="13"/>
  <c r="A271" i="13"/>
  <c r="A270" i="13"/>
  <c r="A269" i="13"/>
  <c r="A268" i="13"/>
  <c r="A267" i="13"/>
  <c r="A266" i="13"/>
  <c r="A265" i="13"/>
  <c r="A264" i="13"/>
  <c r="A263" i="13"/>
  <c r="A262" i="13"/>
  <c r="A261" i="13"/>
  <c r="A260" i="13"/>
  <c r="A259" i="13"/>
  <c r="A258" i="13"/>
  <c r="A257" i="13"/>
  <c r="A256" i="13"/>
  <c r="A255" i="13"/>
  <c r="A254" i="13"/>
  <c r="A253" i="13"/>
  <c r="A252" i="13"/>
  <c r="A251" i="13"/>
  <c r="A250" i="13"/>
  <c r="A249" i="13"/>
  <c r="A248" i="13"/>
  <c r="A247" i="13"/>
  <c r="A246" i="13"/>
  <c r="A245" i="13"/>
  <c r="A244" i="13"/>
  <c r="A243" i="13"/>
  <c r="A242" i="13"/>
  <c r="A241" i="13"/>
  <c r="A240" i="13"/>
  <c r="A239" i="13"/>
  <c r="A238" i="13"/>
  <c r="A237" i="13"/>
  <c r="A236" i="13"/>
  <c r="A235" i="13"/>
  <c r="A234" i="13"/>
  <c r="A233" i="13"/>
  <c r="A232" i="13"/>
  <c r="A231" i="13"/>
  <c r="A230" i="13"/>
  <c r="A229" i="13"/>
  <c r="A228" i="13"/>
  <c r="A227" i="13"/>
  <c r="A226" i="13"/>
  <c r="A225" i="13"/>
  <c r="A224" i="13"/>
  <c r="A223" i="13"/>
  <c r="A222" i="13"/>
  <c r="A221" i="13"/>
  <c r="A220" i="13"/>
  <c r="A219" i="13"/>
  <c r="A218" i="13"/>
  <c r="A217" i="13"/>
  <c r="A216" i="13"/>
  <c r="A215" i="13"/>
  <c r="A214" i="13"/>
  <c r="A213" i="13"/>
  <c r="A212" i="13"/>
  <c r="A211" i="13"/>
  <c r="A210" i="13"/>
  <c r="A209" i="13"/>
  <c r="A208" i="13"/>
  <c r="A207" i="13"/>
  <c r="A206" i="13"/>
  <c r="A205" i="13"/>
  <c r="A204" i="13"/>
  <c r="A203" i="13"/>
  <c r="A202" i="13"/>
  <c r="A201" i="13"/>
  <c r="A200" i="13"/>
  <c r="A199" i="13"/>
  <c r="A198" i="13"/>
  <c r="A197" i="13"/>
  <c r="A196" i="13"/>
  <c r="A195" i="13"/>
  <c r="A194" i="13"/>
  <c r="A193" i="13"/>
  <c r="A192" i="13"/>
  <c r="A191" i="13"/>
  <c r="A190" i="13"/>
  <c r="A189" i="13"/>
  <c r="A188" i="13"/>
  <c r="A187" i="13"/>
  <c r="A186" i="13"/>
  <c r="A185" i="13"/>
  <c r="A184" i="13"/>
  <c r="A183" i="13"/>
  <c r="A182" i="13"/>
  <c r="A181" i="13"/>
  <c r="A180" i="13"/>
  <c r="A179" i="13"/>
  <c r="A178" i="13"/>
  <c r="A177" i="13"/>
  <c r="A176" i="13"/>
  <c r="A175" i="13"/>
  <c r="A174" i="13"/>
  <c r="A173" i="13"/>
  <c r="A172" i="13"/>
  <c r="A171" i="13"/>
  <c r="A170" i="13"/>
  <c r="A169" i="13"/>
  <c r="A168" i="13"/>
  <c r="A167" i="13"/>
  <c r="A166" i="13"/>
  <c r="A165" i="13"/>
  <c r="A164" i="13"/>
  <c r="A163" i="13"/>
  <c r="A162" i="13"/>
  <c r="A161" i="13"/>
  <c r="A160" i="13"/>
  <c r="A159" i="13"/>
  <c r="A158" i="13"/>
  <c r="A157" i="13"/>
  <c r="A156" i="13"/>
  <c r="A155" i="13"/>
  <c r="A154" i="13"/>
  <c r="A153" i="13"/>
  <c r="A152" i="13"/>
  <c r="A151" i="13"/>
  <c r="A150" i="13"/>
  <c r="A149" i="13"/>
  <c r="A148" i="13"/>
  <c r="A147" i="13"/>
  <c r="A146" i="13"/>
  <c r="A145" i="13"/>
  <c r="A144" i="13"/>
  <c r="A143" i="13"/>
  <c r="A142" i="13"/>
  <c r="A141" i="13"/>
  <c r="A140" i="13"/>
  <c r="A139" i="13"/>
  <c r="A138" i="13"/>
  <c r="A137" i="13"/>
  <c r="A136" i="13"/>
  <c r="A135" i="13"/>
  <c r="A134" i="13"/>
  <c r="A133" i="13"/>
  <c r="A132" i="13"/>
  <c r="A131" i="13"/>
  <c r="A130" i="13"/>
  <c r="A129" i="13"/>
  <c r="A128" i="13"/>
  <c r="A127" i="13"/>
  <c r="A126" i="13"/>
  <c r="A125" i="13"/>
  <c r="A124" i="13"/>
  <c r="A123" i="13"/>
  <c r="A122" i="13"/>
  <c r="A121" i="13"/>
  <c r="A120" i="13"/>
  <c r="A119" i="13"/>
  <c r="A118" i="13"/>
  <c r="A117" i="13"/>
  <c r="A116" i="13"/>
  <c r="A115" i="13"/>
  <c r="A114" i="13"/>
  <c r="A113" i="13"/>
  <c r="A112" i="13"/>
  <c r="A111" i="13"/>
  <c r="A110" i="13"/>
  <c r="A109" i="13"/>
  <c r="A108" i="13"/>
  <c r="A107" i="13"/>
  <c r="A106" i="13"/>
  <c r="A105" i="13"/>
  <c r="A104" i="13"/>
  <c r="A103" i="13"/>
  <c r="A102" i="13"/>
  <c r="A101" i="13"/>
  <c r="A100" i="13"/>
  <c r="A99" i="13"/>
  <c r="A98" i="13"/>
  <c r="A97" i="13"/>
  <c r="A96" i="13"/>
  <c r="A95" i="13"/>
  <c r="A94" i="13"/>
  <c r="A93" i="13"/>
  <c r="A92" i="13"/>
  <c r="A91" i="13"/>
  <c r="A90" i="13"/>
  <c r="A89" i="13"/>
  <c r="A88" i="13"/>
  <c r="A87" i="13"/>
  <c r="A86" i="13"/>
  <c r="A85" i="13"/>
  <c r="A84" i="13"/>
  <c r="A83" i="13"/>
  <c r="A82" i="13"/>
  <c r="A81" i="13"/>
  <c r="A80" i="13"/>
  <c r="A79" i="13"/>
  <c r="A78" i="13"/>
  <c r="A77" i="13"/>
  <c r="A76" i="13"/>
  <c r="A75" i="13"/>
  <c r="A74" i="13"/>
  <c r="A73" i="13"/>
  <c r="A72" i="13"/>
  <c r="A71" i="13"/>
  <c r="A70" i="13"/>
  <c r="A69" i="13"/>
  <c r="A68" i="13"/>
  <c r="A67" i="13"/>
  <c r="A66" i="13"/>
  <c r="A65" i="13"/>
  <c r="A64" i="13"/>
  <c r="A63" i="13"/>
  <c r="A62" i="13"/>
  <c r="A61" i="13"/>
  <c r="A60" i="13"/>
  <c r="A59" i="13"/>
  <c r="A58" i="13"/>
  <c r="A57" i="13"/>
  <c r="A56" i="13"/>
  <c r="A55" i="13"/>
  <c r="A54" i="13"/>
  <c r="A53" i="13"/>
  <c r="A52" i="13"/>
  <c r="A51" i="13"/>
  <c r="A50" i="13"/>
  <c r="A49" i="13"/>
  <c r="A48" i="13"/>
  <c r="A47" i="13"/>
  <c r="A46" i="13"/>
  <c r="A45" i="13"/>
  <c r="A44" i="13"/>
  <c r="A43" i="13"/>
  <c r="A42" i="13"/>
  <c r="A41" i="13"/>
  <c r="A40" i="13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E521" i="14" l="1"/>
  <c r="F521" i="14" s="1"/>
  <c r="E520" i="14"/>
  <c r="F520" i="14" s="1"/>
  <c r="E519" i="14"/>
  <c r="F519" i="14" s="1"/>
  <c r="E518" i="14"/>
  <c r="F518" i="14" s="1"/>
  <c r="E517" i="14"/>
  <c r="F517" i="14" s="1"/>
  <c r="E516" i="14"/>
  <c r="F516" i="14" s="1"/>
  <c r="E515" i="14"/>
  <c r="F515" i="14" s="1"/>
  <c r="E514" i="14"/>
  <c r="F514" i="14" s="1"/>
  <c r="E513" i="14"/>
  <c r="F513" i="14" s="1"/>
  <c r="E512" i="14"/>
  <c r="F512" i="14" s="1"/>
  <c r="E511" i="14"/>
  <c r="F511" i="14" s="1"/>
  <c r="E510" i="14"/>
  <c r="F510" i="14" s="1"/>
  <c r="E509" i="14"/>
  <c r="F509" i="14" s="1"/>
  <c r="E508" i="14"/>
  <c r="F508" i="14" s="1"/>
  <c r="E507" i="14"/>
  <c r="F507" i="14" s="1"/>
  <c r="E506" i="14"/>
  <c r="F506" i="14" s="1"/>
  <c r="E505" i="14"/>
  <c r="F505" i="14" s="1"/>
  <c r="E504" i="14"/>
  <c r="F504" i="14" s="1"/>
  <c r="E503" i="14"/>
  <c r="F503" i="14" s="1"/>
  <c r="E502" i="14"/>
  <c r="F502" i="14" s="1"/>
  <c r="E501" i="14"/>
  <c r="F501" i="14" s="1"/>
  <c r="E500" i="14"/>
  <c r="F500" i="14" s="1"/>
  <c r="E499" i="14"/>
  <c r="F499" i="14" s="1"/>
  <c r="E498" i="14"/>
  <c r="F498" i="14" s="1"/>
  <c r="E497" i="14"/>
  <c r="F497" i="14" s="1"/>
  <c r="E496" i="14"/>
  <c r="F496" i="14" s="1"/>
  <c r="E495" i="14"/>
  <c r="F495" i="14" s="1"/>
  <c r="E494" i="14"/>
  <c r="F494" i="14" s="1"/>
  <c r="E493" i="14"/>
  <c r="F493" i="14" s="1"/>
  <c r="E492" i="14"/>
  <c r="F492" i="14" s="1"/>
  <c r="E491" i="14"/>
  <c r="F491" i="14" s="1"/>
  <c r="E490" i="14"/>
  <c r="F490" i="14" s="1"/>
  <c r="E489" i="14"/>
  <c r="F489" i="14" s="1"/>
  <c r="E488" i="14"/>
  <c r="F488" i="14" s="1"/>
  <c r="E487" i="14"/>
  <c r="F487" i="14" s="1"/>
  <c r="E486" i="14"/>
  <c r="F486" i="14" s="1"/>
  <c r="E485" i="14"/>
  <c r="F485" i="14" s="1"/>
  <c r="E484" i="14"/>
  <c r="F484" i="14" s="1"/>
  <c r="E483" i="14"/>
  <c r="F483" i="14" s="1"/>
  <c r="E482" i="14"/>
  <c r="F482" i="14" s="1"/>
  <c r="E481" i="14"/>
  <c r="F481" i="14" s="1"/>
  <c r="E480" i="14"/>
  <c r="F480" i="14" s="1"/>
  <c r="E479" i="14"/>
  <c r="F479" i="14" s="1"/>
  <c r="E478" i="14"/>
  <c r="F478" i="14" s="1"/>
  <c r="E477" i="14"/>
  <c r="F477" i="14" s="1"/>
  <c r="E476" i="14"/>
  <c r="F476" i="14" s="1"/>
  <c r="E475" i="14"/>
  <c r="F475" i="14" s="1"/>
  <c r="E474" i="14"/>
  <c r="F474" i="14" s="1"/>
  <c r="E473" i="14"/>
  <c r="F473" i="14" s="1"/>
  <c r="E472" i="14"/>
  <c r="F472" i="14" s="1"/>
  <c r="E471" i="14"/>
  <c r="F471" i="14" s="1"/>
  <c r="E470" i="14"/>
  <c r="F470" i="14" s="1"/>
  <c r="E469" i="14"/>
  <c r="F469" i="14" s="1"/>
  <c r="E468" i="14"/>
  <c r="F468" i="14" s="1"/>
  <c r="E467" i="14"/>
  <c r="F467" i="14" s="1"/>
  <c r="E466" i="14"/>
  <c r="F466" i="14" s="1"/>
  <c r="E465" i="14"/>
  <c r="F465" i="14" s="1"/>
  <c r="E464" i="14"/>
  <c r="F464" i="14" s="1"/>
  <c r="E463" i="14"/>
  <c r="F463" i="14" s="1"/>
  <c r="E462" i="14"/>
  <c r="F462" i="14" s="1"/>
  <c r="E461" i="14"/>
  <c r="F461" i="14" s="1"/>
  <c r="E460" i="14"/>
  <c r="F460" i="14" s="1"/>
  <c r="E459" i="14"/>
  <c r="F459" i="14" s="1"/>
  <c r="E458" i="14"/>
  <c r="F458" i="14" s="1"/>
  <c r="E457" i="14"/>
  <c r="F457" i="14" s="1"/>
  <c r="E456" i="14"/>
  <c r="F456" i="14" s="1"/>
  <c r="E455" i="14"/>
  <c r="F455" i="14" s="1"/>
  <c r="E454" i="14"/>
  <c r="F454" i="14" s="1"/>
  <c r="E453" i="14"/>
  <c r="F453" i="14" s="1"/>
  <c r="E452" i="14"/>
  <c r="F452" i="14" s="1"/>
  <c r="E451" i="14"/>
  <c r="F451" i="14" s="1"/>
  <c r="E450" i="14"/>
  <c r="F450" i="14" s="1"/>
  <c r="E449" i="14"/>
  <c r="F449" i="14" s="1"/>
  <c r="E448" i="14"/>
  <c r="F448" i="14" s="1"/>
  <c r="E447" i="14"/>
  <c r="F447" i="14" s="1"/>
  <c r="E446" i="14"/>
  <c r="F446" i="14" s="1"/>
  <c r="E445" i="14"/>
  <c r="F445" i="14" s="1"/>
  <c r="E444" i="14"/>
  <c r="F444" i="14" s="1"/>
  <c r="E443" i="14"/>
  <c r="F443" i="14" s="1"/>
  <c r="E442" i="14"/>
  <c r="F442" i="14" s="1"/>
  <c r="E441" i="14"/>
  <c r="F441" i="14" s="1"/>
  <c r="E440" i="14"/>
  <c r="F440" i="14" s="1"/>
  <c r="E439" i="14"/>
  <c r="F439" i="14" s="1"/>
  <c r="E438" i="14"/>
  <c r="F438" i="14" s="1"/>
  <c r="E437" i="14"/>
  <c r="F437" i="14" s="1"/>
  <c r="E436" i="14"/>
  <c r="F436" i="14" s="1"/>
  <c r="E435" i="14"/>
  <c r="F435" i="14" s="1"/>
  <c r="E434" i="14"/>
  <c r="F434" i="14" s="1"/>
  <c r="E433" i="14"/>
  <c r="F433" i="14" s="1"/>
  <c r="E432" i="14"/>
  <c r="F432" i="14" s="1"/>
  <c r="E431" i="14"/>
  <c r="F431" i="14" s="1"/>
  <c r="E430" i="14"/>
  <c r="F430" i="14" s="1"/>
  <c r="E429" i="14"/>
  <c r="F429" i="14" s="1"/>
  <c r="E428" i="14"/>
  <c r="F428" i="14" s="1"/>
  <c r="E427" i="14"/>
  <c r="F427" i="14" s="1"/>
  <c r="E426" i="14"/>
  <c r="F426" i="14" s="1"/>
  <c r="E425" i="14"/>
  <c r="F425" i="14" s="1"/>
  <c r="E424" i="14"/>
  <c r="F424" i="14" s="1"/>
  <c r="E423" i="14"/>
  <c r="F423" i="14" s="1"/>
  <c r="E422" i="14"/>
  <c r="F422" i="14" s="1"/>
  <c r="E421" i="14"/>
  <c r="F421" i="14" s="1"/>
  <c r="E420" i="14"/>
  <c r="F420" i="14" s="1"/>
  <c r="E419" i="14"/>
  <c r="F419" i="14" s="1"/>
  <c r="E418" i="14"/>
  <c r="F418" i="14" s="1"/>
  <c r="E417" i="14"/>
  <c r="F417" i="14" s="1"/>
  <c r="E416" i="14"/>
  <c r="F416" i="14" s="1"/>
  <c r="E415" i="14"/>
  <c r="F415" i="14" s="1"/>
  <c r="E414" i="14"/>
  <c r="F414" i="14" s="1"/>
  <c r="E413" i="14"/>
  <c r="F413" i="14" s="1"/>
  <c r="E412" i="14"/>
  <c r="F412" i="14" s="1"/>
  <c r="E411" i="14"/>
  <c r="F411" i="14" s="1"/>
  <c r="E410" i="14"/>
  <c r="F410" i="14" s="1"/>
  <c r="E409" i="14"/>
  <c r="F409" i="14" s="1"/>
  <c r="E408" i="14"/>
  <c r="F408" i="14" s="1"/>
  <c r="E407" i="14"/>
  <c r="F407" i="14" s="1"/>
  <c r="E406" i="14"/>
  <c r="F406" i="14" s="1"/>
  <c r="E405" i="14"/>
  <c r="F405" i="14" s="1"/>
  <c r="E404" i="14"/>
  <c r="F404" i="14" s="1"/>
  <c r="E403" i="14"/>
  <c r="F403" i="14" s="1"/>
  <c r="E402" i="14"/>
  <c r="F402" i="14" s="1"/>
  <c r="E401" i="14"/>
  <c r="F401" i="14" s="1"/>
  <c r="E400" i="14"/>
  <c r="F400" i="14" s="1"/>
  <c r="E399" i="14"/>
  <c r="F399" i="14" s="1"/>
  <c r="E398" i="14"/>
  <c r="F398" i="14" s="1"/>
  <c r="E397" i="14"/>
  <c r="F397" i="14" s="1"/>
  <c r="E396" i="14"/>
  <c r="F396" i="14" s="1"/>
  <c r="E395" i="14"/>
  <c r="F395" i="14" s="1"/>
  <c r="E394" i="14"/>
  <c r="F394" i="14" s="1"/>
  <c r="E393" i="14"/>
  <c r="F393" i="14" s="1"/>
  <c r="E392" i="14"/>
  <c r="F392" i="14" s="1"/>
  <c r="E391" i="14"/>
  <c r="F391" i="14" s="1"/>
  <c r="E390" i="14"/>
  <c r="F390" i="14" s="1"/>
  <c r="E389" i="14"/>
  <c r="F389" i="14" s="1"/>
  <c r="E388" i="14"/>
  <c r="F388" i="14" s="1"/>
  <c r="E387" i="14"/>
  <c r="F387" i="14" s="1"/>
  <c r="E386" i="14"/>
  <c r="F386" i="14" s="1"/>
  <c r="E385" i="14"/>
  <c r="F385" i="14" s="1"/>
  <c r="E384" i="14"/>
  <c r="F384" i="14" s="1"/>
  <c r="E383" i="14"/>
  <c r="F383" i="14" s="1"/>
  <c r="E382" i="14"/>
  <c r="F382" i="14" s="1"/>
  <c r="E381" i="14"/>
  <c r="F381" i="14" s="1"/>
  <c r="E380" i="14"/>
  <c r="F380" i="14" s="1"/>
  <c r="E379" i="14"/>
  <c r="F379" i="14" s="1"/>
  <c r="E378" i="14"/>
  <c r="F378" i="14" s="1"/>
  <c r="E377" i="14"/>
  <c r="F377" i="14" s="1"/>
  <c r="E376" i="14"/>
  <c r="F376" i="14" s="1"/>
  <c r="E375" i="14"/>
  <c r="F375" i="14" s="1"/>
  <c r="E374" i="14"/>
  <c r="F374" i="14" s="1"/>
  <c r="E373" i="14"/>
  <c r="F373" i="14" s="1"/>
  <c r="E372" i="14"/>
  <c r="F372" i="14" s="1"/>
  <c r="E371" i="14"/>
  <c r="F371" i="14" s="1"/>
  <c r="E370" i="14"/>
  <c r="F370" i="14" s="1"/>
  <c r="E369" i="14"/>
  <c r="F369" i="14" s="1"/>
  <c r="E368" i="14"/>
  <c r="F368" i="14" s="1"/>
  <c r="E367" i="14"/>
  <c r="F367" i="14" s="1"/>
  <c r="E366" i="14"/>
  <c r="F366" i="14" s="1"/>
  <c r="E365" i="14"/>
  <c r="F365" i="14" s="1"/>
  <c r="E364" i="14"/>
  <c r="F364" i="14" s="1"/>
  <c r="E363" i="14"/>
  <c r="F363" i="14" s="1"/>
  <c r="E362" i="14"/>
  <c r="F362" i="14" s="1"/>
  <c r="E361" i="14"/>
  <c r="F361" i="14" s="1"/>
  <c r="E360" i="14"/>
  <c r="F360" i="14" s="1"/>
  <c r="E359" i="14"/>
  <c r="F359" i="14" s="1"/>
  <c r="E358" i="14"/>
  <c r="F358" i="14" s="1"/>
  <c r="E357" i="14"/>
  <c r="F357" i="14" s="1"/>
  <c r="E356" i="14"/>
  <c r="F356" i="14" s="1"/>
  <c r="E355" i="14"/>
  <c r="F355" i="14" s="1"/>
  <c r="E354" i="14"/>
  <c r="F354" i="14" s="1"/>
  <c r="E353" i="14"/>
  <c r="F353" i="14" s="1"/>
  <c r="E352" i="14"/>
  <c r="F352" i="14" s="1"/>
  <c r="E351" i="14"/>
  <c r="F351" i="14" s="1"/>
  <c r="E350" i="14"/>
  <c r="F350" i="14" s="1"/>
  <c r="E349" i="14"/>
  <c r="F349" i="14" s="1"/>
  <c r="E348" i="14"/>
  <c r="F348" i="14" s="1"/>
  <c r="E347" i="14"/>
  <c r="F347" i="14" s="1"/>
  <c r="E346" i="14"/>
  <c r="F346" i="14" s="1"/>
  <c r="E345" i="14"/>
  <c r="F345" i="14" s="1"/>
  <c r="E344" i="14"/>
  <c r="F344" i="14" s="1"/>
  <c r="E343" i="14"/>
  <c r="F343" i="14" s="1"/>
  <c r="E342" i="14"/>
  <c r="F342" i="14" s="1"/>
  <c r="E341" i="14"/>
  <c r="F341" i="14" s="1"/>
  <c r="E340" i="14"/>
  <c r="F340" i="14" s="1"/>
  <c r="E339" i="14"/>
  <c r="F339" i="14" s="1"/>
  <c r="E338" i="14"/>
  <c r="F338" i="14" s="1"/>
  <c r="E337" i="14"/>
  <c r="F337" i="14" s="1"/>
  <c r="E336" i="14"/>
  <c r="F336" i="14" s="1"/>
  <c r="E335" i="14"/>
  <c r="F335" i="14" s="1"/>
  <c r="E334" i="14"/>
  <c r="F334" i="14" s="1"/>
  <c r="E333" i="14"/>
  <c r="F333" i="14" s="1"/>
  <c r="E332" i="14"/>
  <c r="F332" i="14" s="1"/>
  <c r="E331" i="14"/>
  <c r="F331" i="14" s="1"/>
  <c r="E330" i="14"/>
  <c r="F330" i="14" s="1"/>
  <c r="E329" i="14"/>
  <c r="F329" i="14" s="1"/>
  <c r="E328" i="14"/>
  <c r="F328" i="14" s="1"/>
  <c r="E327" i="14"/>
  <c r="F327" i="14" s="1"/>
  <c r="E326" i="14"/>
  <c r="F326" i="14" s="1"/>
  <c r="E325" i="14"/>
  <c r="F325" i="14" s="1"/>
  <c r="E324" i="14"/>
  <c r="F324" i="14" s="1"/>
  <c r="E323" i="14"/>
  <c r="F323" i="14" s="1"/>
  <c r="E322" i="14"/>
  <c r="F322" i="14" s="1"/>
  <c r="E321" i="14"/>
  <c r="F321" i="14" s="1"/>
  <c r="E320" i="14"/>
  <c r="F320" i="14" s="1"/>
  <c r="E319" i="14"/>
  <c r="F319" i="14" s="1"/>
  <c r="E318" i="14"/>
  <c r="F318" i="14" s="1"/>
  <c r="E317" i="14"/>
  <c r="F317" i="14" s="1"/>
  <c r="E316" i="14"/>
  <c r="F316" i="14" s="1"/>
  <c r="E315" i="14"/>
  <c r="F315" i="14" s="1"/>
  <c r="E314" i="14"/>
  <c r="F314" i="14" s="1"/>
  <c r="E313" i="14"/>
  <c r="F313" i="14" s="1"/>
  <c r="E312" i="14"/>
  <c r="F312" i="14" s="1"/>
  <c r="E311" i="14"/>
  <c r="F311" i="14" s="1"/>
  <c r="E310" i="14"/>
  <c r="F310" i="14" s="1"/>
  <c r="E309" i="14"/>
  <c r="F309" i="14" s="1"/>
  <c r="E308" i="14"/>
  <c r="F308" i="14" s="1"/>
  <c r="E307" i="14"/>
  <c r="F307" i="14" s="1"/>
  <c r="E306" i="14"/>
  <c r="F306" i="14" s="1"/>
  <c r="E305" i="14"/>
  <c r="F305" i="14" s="1"/>
  <c r="E304" i="14"/>
  <c r="F304" i="14" s="1"/>
  <c r="E303" i="14"/>
  <c r="F303" i="14" s="1"/>
  <c r="E302" i="14"/>
  <c r="F302" i="14" s="1"/>
  <c r="E301" i="14"/>
  <c r="F301" i="14" s="1"/>
  <c r="E300" i="14"/>
  <c r="F300" i="14" s="1"/>
  <c r="E299" i="14"/>
  <c r="F299" i="14" s="1"/>
  <c r="E298" i="14"/>
  <c r="F298" i="14" s="1"/>
  <c r="E297" i="14"/>
  <c r="F297" i="14" s="1"/>
  <c r="E296" i="14"/>
  <c r="F296" i="14" s="1"/>
  <c r="E295" i="14"/>
  <c r="F295" i="14" s="1"/>
  <c r="E294" i="14"/>
  <c r="F294" i="14" s="1"/>
  <c r="E293" i="14"/>
  <c r="F293" i="14" s="1"/>
  <c r="E292" i="14"/>
  <c r="F292" i="14" s="1"/>
  <c r="E291" i="14"/>
  <c r="F291" i="14" s="1"/>
  <c r="E290" i="14"/>
  <c r="F290" i="14" s="1"/>
  <c r="E289" i="14"/>
  <c r="F289" i="14" s="1"/>
  <c r="E288" i="14"/>
  <c r="F288" i="14" s="1"/>
  <c r="E287" i="14"/>
  <c r="F287" i="14" s="1"/>
  <c r="E286" i="14"/>
  <c r="F286" i="14" s="1"/>
  <c r="E285" i="14"/>
  <c r="F285" i="14" s="1"/>
  <c r="E284" i="14"/>
  <c r="F284" i="14" s="1"/>
  <c r="E283" i="14"/>
  <c r="F283" i="14" s="1"/>
  <c r="E282" i="14"/>
  <c r="F282" i="14" s="1"/>
  <c r="E281" i="14"/>
  <c r="F281" i="14" s="1"/>
  <c r="E280" i="14"/>
  <c r="F280" i="14" s="1"/>
  <c r="E279" i="14"/>
  <c r="F279" i="14" s="1"/>
  <c r="E278" i="14"/>
  <c r="F278" i="14" s="1"/>
  <c r="E277" i="14"/>
  <c r="F277" i="14" s="1"/>
  <c r="E276" i="14"/>
  <c r="F276" i="14" s="1"/>
  <c r="E275" i="14"/>
  <c r="F275" i="14" s="1"/>
  <c r="E274" i="14"/>
  <c r="F274" i="14" s="1"/>
  <c r="E273" i="14"/>
  <c r="F273" i="14" s="1"/>
  <c r="E272" i="14"/>
  <c r="F272" i="14" s="1"/>
  <c r="E271" i="14"/>
  <c r="F271" i="14" s="1"/>
  <c r="E270" i="14"/>
  <c r="F270" i="14" s="1"/>
  <c r="E269" i="14"/>
  <c r="F269" i="14" s="1"/>
  <c r="E268" i="14"/>
  <c r="F268" i="14" s="1"/>
  <c r="E267" i="14"/>
  <c r="F267" i="14" s="1"/>
  <c r="E266" i="14"/>
  <c r="F266" i="14" s="1"/>
  <c r="E265" i="14"/>
  <c r="F265" i="14" s="1"/>
  <c r="E264" i="14"/>
  <c r="F264" i="14" s="1"/>
  <c r="E263" i="14"/>
  <c r="F263" i="14" s="1"/>
  <c r="E262" i="14"/>
  <c r="F262" i="14" s="1"/>
  <c r="E261" i="14"/>
  <c r="F261" i="14" s="1"/>
  <c r="E260" i="14"/>
  <c r="F260" i="14" s="1"/>
  <c r="E259" i="14"/>
  <c r="F259" i="14" s="1"/>
  <c r="E258" i="14"/>
  <c r="F258" i="14" s="1"/>
  <c r="E257" i="14"/>
  <c r="F257" i="14" s="1"/>
  <c r="E256" i="14"/>
  <c r="F256" i="14" s="1"/>
  <c r="E255" i="14"/>
  <c r="F255" i="14" s="1"/>
  <c r="E254" i="14"/>
  <c r="F254" i="14" s="1"/>
  <c r="E253" i="14"/>
  <c r="F253" i="14" s="1"/>
  <c r="E252" i="14"/>
  <c r="F252" i="14" s="1"/>
  <c r="E251" i="14"/>
  <c r="F251" i="14" s="1"/>
  <c r="E250" i="14"/>
  <c r="F250" i="14" s="1"/>
  <c r="E249" i="14"/>
  <c r="F249" i="14" s="1"/>
  <c r="E248" i="14"/>
  <c r="F248" i="14" s="1"/>
  <c r="E247" i="14"/>
  <c r="F247" i="14" s="1"/>
  <c r="E246" i="14"/>
  <c r="F246" i="14" s="1"/>
  <c r="E245" i="14"/>
  <c r="F245" i="14" s="1"/>
  <c r="E244" i="14"/>
  <c r="F244" i="14" s="1"/>
  <c r="E243" i="14"/>
  <c r="F243" i="14" s="1"/>
  <c r="E242" i="14"/>
  <c r="F242" i="14" s="1"/>
  <c r="E241" i="14"/>
  <c r="F241" i="14" s="1"/>
  <c r="E240" i="14"/>
  <c r="F240" i="14" s="1"/>
  <c r="E239" i="14"/>
  <c r="F239" i="14" s="1"/>
  <c r="E238" i="14"/>
  <c r="F238" i="14" s="1"/>
  <c r="E237" i="14"/>
  <c r="F237" i="14" s="1"/>
  <c r="E236" i="14"/>
  <c r="F236" i="14" s="1"/>
  <c r="E235" i="14"/>
  <c r="F235" i="14" s="1"/>
  <c r="E234" i="14"/>
  <c r="F234" i="14" s="1"/>
  <c r="E233" i="14"/>
  <c r="F233" i="14" s="1"/>
  <c r="E232" i="14"/>
  <c r="F232" i="14" s="1"/>
  <c r="E231" i="14"/>
  <c r="F231" i="14" s="1"/>
  <c r="E230" i="14"/>
  <c r="F230" i="14" s="1"/>
  <c r="E229" i="14"/>
  <c r="F229" i="14" s="1"/>
  <c r="E228" i="14"/>
  <c r="F228" i="14" s="1"/>
  <c r="E227" i="14"/>
  <c r="F227" i="14" s="1"/>
  <c r="E226" i="14"/>
  <c r="F226" i="14" s="1"/>
  <c r="E225" i="14"/>
  <c r="F225" i="14" s="1"/>
  <c r="E224" i="14"/>
  <c r="F224" i="14" s="1"/>
  <c r="E223" i="14"/>
  <c r="F223" i="14" s="1"/>
  <c r="E222" i="14"/>
  <c r="F222" i="14" s="1"/>
  <c r="E221" i="14"/>
  <c r="F221" i="14" s="1"/>
  <c r="E220" i="14"/>
  <c r="F220" i="14" s="1"/>
  <c r="E219" i="14"/>
  <c r="F219" i="14" s="1"/>
  <c r="E218" i="14"/>
  <c r="F218" i="14" s="1"/>
  <c r="E217" i="14"/>
  <c r="F217" i="14" s="1"/>
  <c r="E216" i="14"/>
  <c r="F216" i="14" s="1"/>
  <c r="E215" i="14"/>
  <c r="F215" i="14" s="1"/>
  <c r="E214" i="14"/>
  <c r="F214" i="14" s="1"/>
  <c r="E213" i="14"/>
  <c r="F213" i="14" s="1"/>
  <c r="E212" i="14"/>
  <c r="F212" i="14" s="1"/>
  <c r="E211" i="14"/>
  <c r="F211" i="14" s="1"/>
  <c r="E210" i="14"/>
  <c r="F210" i="14" s="1"/>
  <c r="E209" i="14"/>
  <c r="F209" i="14" s="1"/>
  <c r="E208" i="14"/>
  <c r="F208" i="14" s="1"/>
  <c r="E207" i="14"/>
  <c r="F207" i="14" s="1"/>
  <c r="E206" i="14"/>
  <c r="F206" i="14" s="1"/>
  <c r="E205" i="14"/>
  <c r="F205" i="14" s="1"/>
  <c r="E204" i="14"/>
  <c r="F204" i="14" s="1"/>
  <c r="E203" i="14"/>
  <c r="F203" i="14" s="1"/>
  <c r="E202" i="14"/>
  <c r="F202" i="14" s="1"/>
  <c r="E201" i="14"/>
  <c r="F201" i="14" s="1"/>
  <c r="E200" i="14"/>
  <c r="F200" i="14" s="1"/>
  <c r="E199" i="14"/>
  <c r="F199" i="14" s="1"/>
  <c r="E198" i="14"/>
  <c r="F198" i="14" s="1"/>
  <c r="E197" i="14"/>
  <c r="F197" i="14" s="1"/>
  <c r="E196" i="14"/>
  <c r="F196" i="14" s="1"/>
  <c r="E195" i="14"/>
  <c r="F195" i="14" s="1"/>
  <c r="E194" i="14"/>
  <c r="F194" i="14" s="1"/>
  <c r="E193" i="14"/>
  <c r="F193" i="14" s="1"/>
  <c r="E192" i="14"/>
  <c r="F192" i="14" s="1"/>
  <c r="E191" i="14"/>
  <c r="F191" i="14" s="1"/>
  <c r="E190" i="14"/>
  <c r="F190" i="14" s="1"/>
  <c r="E189" i="14"/>
  <c r="F189" i="14" s="1"/>
  <c r="E188" i="14"/>
  <c r="F188" i="14" s="1"/>
  <c r="E187" i="14"/>
  <c r="F187" i="14" s="1"/>
  <c r="E186" i="14"/>
  <c r="F186" i="14" s="1"/>
  <c r="E185" i="14"/>
  <c r="F185" i="14" s="1"/>
  <c r="E184" i="14"/>
  <c r="F184" i="14" s="1"/>
  <c r="E183" i="14"/>
  <c r="F183" i="14" s="1"/>
  <c r="E182" i="14"/>
  <c r="F182" i="14" s="1"/>
  <c r="E181" i="14"/>
  <c r="F181" i="14" s="1"/>
  <c r="E180" i="14"/>
  <c r="F180" i="14" s="1"/>
  <c r="E179" i="14"/>
  <c r="F179" i="14" s="1"/>
  <c r="E178" i="14"/>
  <c r="F178" i="14" s="1"/>
  <c r="E177" i="14"/>
  <c r="F177" i="14" s="1"/>
  <c r="E176" i="14"/>
  <c r="F176" i="14" s="1"/>
  <c r="E175" i="14"/>
  <c r="F175" i="14" s="1"/>
  <c r="E174" i="14"/>
  <c r="F174" i="14" s="1"/>
  <c r="E173" i="14"/>
  <c r="F173" i="14" s="1"/>
  <c r="E172" i="14"/>
  <c r="F172" i="14" s="1"/>
  <c r="E171" i="14"/>
  <c r="F171" i="14" s="1"/>
  <c r="E170" i="14"/>
  <c r="F170" i="14" s="1"/>
  <c r="E169" i="14"/>
  <c r="F169" i="14" s="1"/>
  <c r="E168" i="14"/>
  <c r="F168" i="14" s="1"/>
  <c r="E167" i="14"/>
  <c r="F167" i="14" s="1"/>
  <c r="E166" i="14"/>
  <c r="F166" i="14" s="1"/>
  <c r="E165" i="14"/>
  <c r="F165" i="14" s="1"/>
  <c r="E164" i="14"/>
  <c r="F164" i="14" s="1"/>
  <c r="E163" i="14"/>
  <c r="F163" i="14" s="1"/>
  <c r="E162" i="14"/>
  <c r="F162" i="14" s="1"/>
  <c r="E161" i="14"/>
  <c r="F161" i="14" s="1"/>
  <c r="E160" i="14"/>
  <c r="F160" i="14" s="1"/>
  <c r="E159" i="14"/>
  <c r="F159" i="14" s="1"/>
  <c r="E158" i="14"/>
  <c r="F158" i="14" s="1"/>
  <c r="E157" i="14"/>
  <c r="F157" i="14" s="1"/>
  <c r="E156" i="14"/>
  <c r="F156" i="14" s="1"/>
  <c r="E155" i="14"/>
  <c r="F155" i="14" s="1"/>
  <c r="E154" i="14"/>
  <c r="F154" i="14" s="1"/>
  <c r="E153" i="14"/>
  <c r="F153" i="14" s="1"/>
  <c r="E152" i="14"/>
  <c r="F152" i="14" s="1"/>
  <c r="E151" i="14"/>
  <c r="F151" i="14" s="1"/>
  <c r="E150" i="14"/>
  <c r="F150" i="14" s="1"/>
  <c r="E149" i="14"/>
  <c r="F149" i="14" s="1"/>
  <c r="E148" i="14"/>
  <c r="F148" i="14" s="1"/>
  <c r="E147" i="14"/>
  <c r="F147" i="14" s="1"/>
  <c r="E146" i="14"/>
  <c r="F146" i="14" s="1"/>
  <c r="E145" i="14"/>
  <c r="F145" i="14" s="1"/>
  <c r="E144" i="14"/>
  <c r="F144" i="14" s="1"/>
  <c r="E143" i="14"/>
  <c r="F143" i="14" s="1"/>
  <c r="E142" i="14"/>
  <c r="F142" i="14" s="1"/>
  <c r="E141" i="14"/>
  <c r="F141" i="14" s="1"/>
  <c r="E140" i="14"/>
  <c r="F140" i="14" s="1"/>
  <c r="E139" i="14"/>
  <c r="F139" i="14" s="1"/>
  <c r="E138" i="14"/>
  <c r="F138" i="14" s="1"/>
  <c r="E137" i="14"/>
  <c r="F137" i="14" s="1"/>
  <c r="E136" i="14"/>
  <c r="F136" i="14" s="1"/>
  <c r="E135" i="14"/>
  <c r="F135" i="14" s="1"/>
  <c r="E134" i="14"/>
  <c r="F134" i="14" s="1"/>
  <c r="E133" i="14"/>
  <c r="F133" i="14" s="1"/>
  <c r="E132" i="14"/>
  <c r="F132" i="14" s="1"/>
  <c r="E131" i="14"/>
  <c r="F131" i="14" s="1"/>
  <c r="E130" i="14"/>
  <c r="F130" i="14" s="1"/>
  <c r="E129" i="14"/>
  <c r="F129" i="14" s="1"/>
  <c r="E128" i="14"/>
  <c r="F128" i="14" s="1"/>
  <c r="E127" i="14"/>
  <c r="F127" i="14" s="1"/>
  <c r="E126" i="14"/>
  <c r="F126" i="14" s="1"/>
  <c r="E125" i="14"/>
  <c r="F125" i="14" s="1"/>
  <c r="E124" i="14"/>
  <c r="F124" i="14" s="1"/>
  <c r="E123" i="14"/>
  <c r="F123" i="14" s="1"/>
  <c r="E122" i="14"/>
  <c r="F122" i="14" s="1"/>
  <c r="E121" i="14"/>
  <c r="F121" i="14" s="1"/>
  <c r="E120" i="14"/>
  <c r="F120" i="14" s="1"/>
  <c r="E119" i="14"/>
  <c r="F119" i="14" s="1"/>
  <c r="E118" i="14"/>
  <c r="F118" i="14" s="1"/>
  <c r="E117" i="14"/>
  <c r="F117" i="14" s="1"/>
  <c r="E116" i="14"/>
  <c r="F116" i="14" s="1"/>
  <c r="E115" i="14"/>
  <c r="F115" i="14" s="1"/>
  <c r="E114" i="14"/>
  <c r="F114" i="14" s="1"/>
  <c r="E113" i="14"/>
  <c r="F113" i="14" s="1"/>
  <c r="E112" i="14"/>
  <c r="F112" i="14" s="1"/>
  <c r="E111" i="14"/>
  <c r="F111" i="14" s="1"/>
  <c r="E110" i="14"/>
  <c r="F110" i="14" s="1"/>
  <c r="E109" i="14"/>
  <c r="F109" i="14" s="1"/>
  <c r="E108" i="14"/>
  <c r="F108" i="14" s="1"/>
  <c r="E107" i="14"/>
  <c r="F107" i="14" s="1"/>
  <c r="E106" i="14"/>
  <c r="F106" i="14" s="1"/>
  <c r="E105" i="14"/>
  <c r="F105" i="14" s="1"/>
  <c r="E104" i="14"/>
  <c r="F104" i="14" s="1"/>
  <c r="E103" i="14"/>
  <c r="F103" i="14" s="1"/>
  <c r="E102" i="14"/>
  <c r="F102" i="14" s="1"/>
  <c r="E101" i="14"/>
  <c r="F101" i="14" s="1"/>
  <c r="E100" i="14"/>
  <c r="F100" i="14" s="1"/>
  <c r="E99" i="14"/>
  <c r="F99" i="14" s="1"/>
  <c r="E98" i="14"/>
  <c r="F98" i="14" s="1"/>
  <c r="E97" i="14"/>
  <c r="F97" i="14" s="1"/>
  <c r="E96" i="14"/>
  <c r="F96" i="14" s="1"/>
  <c r="E95" i="14"/>
  <c r="F95" i="14" s="1"/>
  <c r="E94" i="14"/>
  <c r="F94" i="14" s="1"/>
  <c r="E93" i="14"/>
  <c r="F93" i="14" s="1"/>
  <c r="E92" i="14"/>
  <c r="F92" i="14" s="1"/>
  <c r="E91" i="14"/>
  <c r="F91" i="14" s="1"/>
  <c r="E90" i="14"/>
  <c r="F90" i="14" s="1"/>
  <c r="E89" i="14"/>
  <c r="F89" i="14" s="1"/>
  <c r="E88" i="14"/>
  <c r="F88" i="14" s="1"/>
  <c r="E87" i="14"/>
  <c r="F87" i="14" s="1"/>
  <c r="E86" i="14"/>
  <c r="F86" i="14" s="1"/>
  <c r="E85" i="14"/>
  <c r="F85" i="14" s="1"/>
  <c r="E84" i="14"/>
  <c r="F84" i="14" s="1"/>
  <c r="E83" i="14"/>
  <c r="F83" i="14" s="1"/>
  <c r="E82" i="14"/>
  <c r="F82" i="14" s="1"/>
  <c r="E81" i="14"/>
  <c r="F81" i="14" s="1"/>
  <c r="E80" i="14"/>
  <c r="F80" i="14" s="1"/>
  <c r="E79" i="14"/>
  <c r="F79" i="14" s="1"/>
  <c r="E78" i="14"/>
  <c r="F78" i="14" s="1"/>
  <c r="E77" i="14"/>
  <c r="F77" i="14" s="1"/>
  <c r="E76" i="14"/>
  <c r="F76" i="14" s="1"/>
  <c r="E75" i="14"/>
  <c r="F75" i="14" s="1"/>
  <c r="E74" i="14"/>
  <c r="F74" i="14" s="1"/>
  <c r="E73" i="14"/>
  <c r="F73" i="14" s="1"/>
  <c r="E72" i="14"/>
  <c r="F72" i="14" s="1"/>
  <c r="E71" i="14"/>
  <c r="F71" i="14" s="1"/>
  <c r="E70" i="14"/>
  <c r="F70" i="14" s="1"/>
  <c r="E69" i="14"/>
  <c r="F69" i="14" s="1"/>
  <c r="E68" i="14"/>
  <c r="F68" i="14" s="1"/>
  <c r="E67" i="14"/>
  <c r="F67" i="14" s="1"/>
  <c r="E66" i="14"/>
  <c r="F66" i="14" s="1"/>
  <c r="E65" i="14"/>
  <c r="F65" i="14" s="1"/>
  <c r="E64" i="14"/>
  <c r="F64" i="14" s="1"/>
  <c r="E63" i="14"/>
  <c r="F63" i="14" s="1"/>
  <c r="E62" i="14"/>
  <c r="F62" i="14" s="1"/>
  <c r="E61" i="14"/>
  <c r="F61" i="14" s="1"/>
  <c r="E60" i="14"/>
  <c r="F60" i="14" s="1"/>
  <c r="E59" i="14"/>
  <c r="F59" i="14" s="1"/>
  <c r="E58" i="14"/>
  <c r="F58" i="14" s="1"/>
  <c r="E57" i="14"/>
  <c r="F57" i="14" s="1"/>
  <c r="E56" i="14"/>
  <c r="F56" i="14" s="1"/>
  <c r="E55" i="14"/>
  <c r="F55" i="14" s="1"/>
  <c r="E54" i="14"/>
  <c r="F54" i="14" s="1"/>
  <c r="E53" i="14"/>
  <c r="F53" i="14" s="1"/>
  <c r="E52" i="14"/>
  <c r="F52" i="14" s="1"/>
  <c r="E51" i="14"/>
  <c r="F51" i="14" s="1"/>
  <c r="E50" i="14"/>
  <c r="F50" i="14" s="1"/>
  <c r="E49" i="14"/>
  <c r="F49" i="14" s="1"/>
  <c r="E48" i="14"/>
  <c r="F48" i="14" s="1"/>
  <c r="E47" i="14"/>
  <c r="F47" i="14" s="1"/>
  <c r="E46" i="14"/>
  <c r="F46" i="14" s="1"/>
  <c r="E45" i="14"/>
  <c r="F45" i="14" s="1"/>
  <c r="E44" i="14"/>
  <c r="F44" i="14" s="1"/>
  <c r="E43" i="14"/>
  <c r="F43" i="14" s="1"/>
  <c r="E42" i="14"/>
  <c r="F42" i="14" s="1"/>
  <c r="E41" i="14"/>
  <c r="F41" i="14" s="1"/>
  <c r="E40" i="14"/>
  <c r="F40" i="14" s="1"/>
  <c r="E39" i="14"/>
  <c r="F39" i="14" s="1"/>
  <c r="E38" i="14"/>
  <c r="F38" i="14" s="1"/>
  <c r="E37" i="14"/>
  <c r="F37" i="14" s="1"/>
  <c r="E36" i="14"/>
  <c r="F36" i="14" s="1"/>
  <c r="E35" i="14"/>
  <c r="F35" i="14" s="1"/>
  <c r="E34" i="14"/>
  <c r="F34" i="14" s="1"/>
  <c r="E33" i="14"/>
  <c r="F33" i="14" s="1"/>
  <c r="E32" i="14"/>
  <c r="F32" i="14" s="1"/>
  <c r="E31" i="14"/>
  <c r="F31" i="14" s="1"/>
  <c r="E30" i="14"/>
  <c r="F30" i="14" s="1"/>
  <c r="E29" i="14"/>
  <c r="F29" i="14" s="1"/>
  <c r="E28" i="14"/>
  <c r="F28" i="14" s="1"/>
  <c r="E27" i="14"/>
  <c r="F27" i="14" s="1"/>
  <c r="E26" i="14"/>
  <c r="F26" i="14" s="1"/>
  <c r="E25" i="14"/>
  <c r="F25" i="14" s="1"/>
  <c r="E24" i="14"/>
  <c r="F24" i="14" s="1"/>
  <c r="E23" i="14"/>
  <c r="F23" i="14" s="1"/>
  <c r="E22" i="14"/>
  <c r="F22" i="14" s="1"/>
  <c r="E21" i="14"/>
  <c r="F21" i="14" s="1"/>
  <c r="E20" i="14"/>
  <c r="F20" i="14" s="1"/>
  <c r="E19" i="14"/>
  <c r="F19" i="14" s="1"/>
  <c r="E18" i="14"/>
  <c r="F18" i="14" s="1"/>
  <c r="E17" i="14"/>
  <c r="F17" i="14" s="1"/>
  <c r="E16" i="14"/>
  <c r="F16" i="14" s="1"/>
  <c r="E15" i="14"/>
  <c r="F15" i="14" s="1"/>
  <c r="G521" i="14"/>
  <c r="D521" i="14"/>
  <c r="C521" i="14"/>
  <c r="B521" i="14"/>
  <c r="G520" i="14"/>
  <c r="D520" i="14"/>
  <c r="C520" i="14"/>
  <c r="B520" i="14"/>
  <c r="G519" i="14"/>
  <c r="D519" i="14"/>
  <c r="C519" i="14"/>
  <c r="B519" i="14"/>
  <c r="G518" i="14"/>
  <c r="D518" i="14"/>
  <c r="C518" i="14"/>
  <c r="B518" i="14"/>
  <c r="G517" i="14"/>
  <c r="D517" i="14"/>
  <c r="C517" i="14"/>
  <c r="B517" i="14"/>
  <c r="G516" i="14"/>
  <c r="D516" i="14"/>
  <c r="C516" i="14"/>
  <c r="B516" i="14"/>
  <c r="G515" i="14"/>
  <c r="D515" i="14"/>
  <c r="C515" i="14"/>
  <c r="B515" i="14"/>
  <c r="G514" i="14"/>
  <c r="D514" i="14"/>
  <c r="C514" i="14"/>
  <c r="B514" i="14"/>
  <c r="G513" i="14"/>
  <c r="D513" i="14"/>
  <c r="C513" i="14"/>
  <c r="B513" i="14"/>
  <c r="G512" i="14"/>
  <c r="D512" i="14"/>
  <c r="C512" i="14"/>
  <c r="B512" i="14"/>
  <c r="G511" i="14"/>
  <c r="D511" i="14"/>
  <c r="C511" i="14"/>
  <c r="B511" i="14"/>
  <c r="G510" i="14"/>
  <c r="D510" i="14"/>
  <c r="C510" i="14"/>
  <c r="B510" i="14"/>
  <c r="G509" i="14"/>
  <c r="D509" i="14"/>
  <c r="C509" i="14"/>
  <c r="B509" i="14"/>
  <c r="G508" i="14"/>
  <c r="D508" i="14"/>
  <c r="C508" i="14"/>
  <c r="B508" i="14"/>
  <c r="G507" i="14"/>
  <c r="D507" i="14"/>
  <c r="C507" i="14"/>
  <c r="B507" i="14"/>
  <c r="G506" i="14"/>
  <c r="D506" i="14"/>
  <c r="C506" i="14"/>
  <c r="B506" i="14"/>
  <c r="G505" i="14"/>
  <c r="D505" i="14"/>
  <c r="C505" i="14"/>
  <c r="B505" i="14"/>
  <c r="G504" i="14"/>
  <c r="D504" i="14"/>
  <c r="C504" i="14"/>
  <c r="B504" i="14"/>
  <c r="G503" i="14"/>
  <c r="D503" i="14"/>
  <c r="C503" i="14"/>
  <c r="B503" i="14"/>
  <c r="G502" i="14"/>
  <c r="D502" i="14"/>
  <c r="C502" i="14"/>
  <c r="B502" i="14"/>
  <c r="G501" i="14"/>
  <c r="D501" i="14"/>
  <c r="C501" i="14"/>
  <c r="B501" i="14"/>
  <c r="G500" i="14"/>
  <c r="D500" i="14"/>
  <c r="C500" i="14"/>
  <c r="B500" i="14"/>
  <c r="G499" i="14"/>
  <c r="D499" i="14"/>
  <c r="C499" i="14"/>
  <c r="B499" i="14"/>
  <c r="G498" i="14"/>
  <c r="D498" i="14"/>
  <c r="C498" i="14"/>
  <c r="B498" i="14"/>
  <c r="G497" i="14"/>
  <c r="D497" i="14"/>
  <c r="C497" i="14"/>
  <c r="B497" i="14"/>
  <c r="G496" i="14"/>
  <c r="D496" i="14"/>
  <c r="C496" i="14"/>
  <c r="B496" i="14"/>
  <c r="G495" i="14"/>
  <c r="D495" i="14"/>
  <c r="C495" i="14"/>
  <c r="B495" i="14"/>
  <c r="G494" i="14"/>
  <c r="D494" i="14"/>
  <c r="C494" i="14"/>
  <c r="B494" i="14"/>
  <c r="G493" i="14"/>
  <c r="D493" i="14"/>
  <c r="C493" i="14"/>
  <c r="B493" i="14"/>
  <c r="G492" i="14"/>
  <c r="D492" i="14"/>
  <c r="C492" i="14"/>
  <c r="B492" i="14"/>
  <c r="G491" i="14"/>
  <c r="D491" i="14"/>
  <c r="C491" i="14"/>
  <c r="B491" i="14"/>
  <c r="G490" i="14"/>
  <c r="D490" i="14"/>
  <c r="C490" i="14"/>
  <c r="B490" i="14"/>
  <c r="G489" i="14"/>
  <c r="D489" i="14"/>
  <c r="C489" i="14"/>
  <c r="B489" i="14"/>
  <c r="G488" i="14"/>
  <c r="D488" i="14"/>
  <c r="C488" i="14"/>
  <c r="B488" i="14"/>
  <c r="G487" i="14"/>
  <c r="D487" i="14"/>
  <c r="C487" i="14"/>
  <c r="B487" i="14"/>
  <c r="G486" i="14"/>
  <c r="D486" i="14"/>
  <c r="C486" i="14"/>
  <c r="B486" i="14"/>
  <c r="G485" i="14"/>
  <c r="D485" i="14"/>
  <c r="C485" i="14"/>
  <c r="B485" i="14"/>
  <c r="G484" i="14"/>
  <c r="D484" i="14"/>
  <c r="C484" i="14"/>
  <c r="B484" i="14"/>
  <c r="G483" i="14"/>
  <c r="D483" i="14"/>
  <c r="C483" i="14"/>
  <c r="B483" i="14"/>
  <c r="G482" i="14"/>
  <c r="D482" i="14"/>
  <c r="C482" i="14"/>
  <c r="B482" i="14"/>
  <c r="G481" i="14"/>
  <c r="D481" i="14"/>
  <c r="C481" i="14"/>
  <c r="B481" i="14"/>
  <c r="G480" i="14"/>
  <c r="D480" i="14"/>
  <c r="C480" i="14"/>
  <c r="B480" i="14"/>
  <c r="G479" i="14"/>
  <c r="D479" i="14"/>
  <c r="C479" i="14"/>
  <c r="B479" i="14"/>
  <c r="G478" i="14"/>
  <c r="D478" i="14"/>
  <c r="C478" i="14"/>
  <c r="B478" i="14"/>
  <c r="G477" i="14"/>
  <c r="D477" i="14"/>
  <c r="C477" i="14"/>
  <c r="B477" i="14"/>
  <c r="G476" i="14"/>
  <c r="D476" i="14"/>
  <c r="C476" i="14"/>
  <c r="B476" i="14"/>
  <c r="G475" i="14"/>
  <c r="D475" i="14"/>
  <c r="C475" i="14"/>
  <c r="B475" i="14"/>
  <c r="G474" i="14"/>
  <c r="D474" i="14"/>
  <c r="C474" i="14"/>
  <c r="B474" i="14"/>
  <c r="G473" i="14"/>
  <c r="D473" i="14"/>
  <c r="C473" i="14"/>
  <c r="B473" i="14"/>
  <c r="G472" i="14"/>
  <c r="D472" i="14"/>
  <c r="C472" i="14"/>
  <c r="B472" i="14"/>
  <c r="G471" i="14"/>
  <c r="D471" i="14"/>
  <c r="C471" i="14"/>
  <c r="B471" i="14"/>
  <c r="G470" i="14"/>
  <c r="D470" i="14"/>
  <c r="C470" i="14"/>
  <c r="B470" i="14"/>
  <c r="G469" i="14"/>
  <c r="D469" i="14"/>
  <c r="C469" i="14"/>
  <c r="B469" i="14"/>
  <c r="G468" i="14"/>
  <c r="D468" i="14"/>
  <c r="C468" i="14"/>
  <c r="B468" i="14"/>
  <c r="G467" i="14"/>
  <c r="D467" i="14"/>
  <c r="C467" i="14"/>
  <c r="B467" i="14"/>
  <c r="G466" i="14"/>
  <c r="D466" i="14"/>
  <c r="C466" i="14"/>
  <c r="B466" i="14"/>
  <c r="G465" i="14"/>
  <c r="D465" i="14"/>
  <c r="C465" i="14"/>
  <c r="B465" i="14"/>
  <c r="G464" i="14"/>
  <c r="D464" i="14"/>
  <c r="C464" i="14"/>
  <c r="B464" i="14"/>
  <c r="G463" i="14"/>
  <c r="D463" i="14"/>
  <c r="C463" i="14"/>
  <c r="B463" i="14"/>
  <c r="G462" i="14"/>
  <c r="D462" i="14"/>
  <c r="C462" i="14"/>
  <c r="B462" i="14"/>
  <c r="G461" i="14"/>
  <c r="D461" i="14"/>
  <c r="C461" i="14"/>
  <c r="B461" i="14"/>
  <c r="G460" i="14"/>
  <c r="D460" i="14"/>
  <c r="C460" i="14"/>
  <c r="B460" i="14"/>
  <c r="G459" i="14"/>
  <c r="D459" i="14"/>
  <c r="C459" i="14"/>
  <c r="B459" i="14"/>
  <c r="G458" i="14"/>
  <c r="D458" i="14"/>
  <c r="C458" i="14"/>
  <c r="B458" i="14"/>
  <c r="G457" i="14"/>
  <c r="D457" i="14"/>
  <c r="C457" i="14"/>
  <c r="B457" i="14"/>
  <c r="G456" i="14"/>
  <c r="D456" i="14"/>
  <c r="C456" i="14"/>
  <c r="B456" i="14"/>
  <c r="G455" i="14"/>
  <c r="D455" i="14"/>
  <c r="C455" i="14"/>
  <c r="B455" i="14"/>
  <c r="G454" i="14"/>
  <c r="D454" i="14"/>
  <c r="C454" i="14"/>
  <c r="B454" i="14"/>
  <c r="G453" i="14"/>
  <c r="D453" i="14"/>
  <c r="C453" i="14"/>
  <c r="B453" i="14"/>
  <c r="G452" i="14"/>
  <c r="D452" i="14"/>
  <c r="C452" i="14"/>
  <c r="B452" i="14"/>
  <c r="G451" i="14"/>
  <c r="D451" i="14"/>
  <c r="C451" i="14"/>
  <c r="B451" i="14"/>
  <c r="G450" i="14"/>
  <c r="D450" i="14"/>
  <c r="C450" i="14"/>
  <c r="B450" i="14"/>
  <c r="G449" i="14"/>
  <c r="D449" i="14"/>
  <c r="C449" i="14"/>
  <c r="B449" i="14"/>
  <c r="G448" i="14"/>
  <c r="D448" i="14"/>
  <c r="C448" i="14"/>
  <c r="B448" i="14"/>
  <c r="G447" i="14"/>
  <c r="D447" i="14"/>
  <c r="C447" i="14"/>
  <c r="B447" i="14"/>
  <c r="G446" i="14"/>
  <c r="D446" i="14"/>
  <c r="C446" i="14"/>
  <c r="B446" i="14"/>
  <c r="G445" i="14"/>
  <c r="D445" i="14"/>
  <c r="C445" i="14"/>
  <c r="B445" i="14"/>
  <c r="G444" i="14"/>
  <c r="D444" i="14"/>
  <c r="C444" i="14"/>
  <c r="B444" i="14"/>
  <c r="G443" i="14"/>
  <c r="D443" i="14"/>
  <c r="C443" i="14"/>
  <c r="B443" i="14"/>
  <c r="G442" i="14"/>
  <c r="D442" i="14"/>
  <c r="C442" i="14"/>
  <c r="B442" i="14"/>
  <c r="G441" i="14"/>
  <c r="D441" i="14"/>
  <c r="C441" i="14"/>
  <c r="B441" i="14"/>
  <c r="G440" i="14"/>
  <c r="D440" i="14"/>
  <c r="C440" i="14"/>
  <c r="B440" i="14"/>
  <c r="G439" i="14"/>
  <c r="D439" i="14"/>
  <c r="C439" i="14"/>
  <c r="B439" i="14"/>
  <c r="G438" i="14"/>
  <c r="D438" i="14"/>
  <c r="C438" i="14"/>
  <c r="B438" i="14"/>
  <c r="G437" i="14"/>
  <c r="D437" i="14"/>
  <c r="C437" i="14"/>
  <c r="B437" i="14"/>
  <c r="G436" i="14"/>
  <c r="D436" i="14"/>
  <c r="C436" i="14"/>
  <c r="B436" i="14"/>
  <c r="G435" i="14"/>
  <c r="D435" i="14"/>
  <c r="C435" i="14"/>
  <c r="B435" i="14"/>
  <c r="G434" i="14"/>
  <c r="D434" i="14"/>
  <c r="C434" i="14"/>
  <c r="B434" i="14"/>
  <c r="G433" i="14"/>
  <c r="D433" i="14"/>
  <c r="C433" i="14"/>
  <c r="B433" i="14"/>
  <c r="G432" i="14"/>
  <c r="D432" i="14"/>
  <c r="C432" i="14"/>
  <c r="B432" i="14"/>
  <c r="G431" i="14"/>
  <c r="D431" i="14"/>
  <c r="C431" i="14"/>
  <c r="B431" i="14"/>
  <c r="G430" i="14"/>
  <c r="D430" i="14"/>
  <c r="C430" i="14"/>
  <c r="B430" i="14"/>
  <c r="G429" i="14"/>
  <c r="D429" i="14"/>
  <c r="C429" i="14"/>
  <c r="B429" i="14"/>
  <c r="G428" i="14"/>
  <c r="D428" i="14"/>
  <c r="C428" i="14"/>
  <c r="B428" i="14"/>
  <c r="G427" i="14"/>
  <c r="D427" i="14"/>
  <c r="C427" i="14"/>
  <c r="B427" i="14"/>
  <c r="G426" i="14"/>
  <c r="D426" i="14"/>
  <c r="C426" i="14"/>
  <c r="B426" i="14"/>
  <c r="G425" i="14"/>
  <c r="D425" i="14"/>
  <c r="C425" i="14"/>
  <c r="B425" i="14"/>
  <c r="G424" i="14"/>
  <c r="D424" i="14"/>
  <c r="C424" i="14"/>
  <c r="B424" i="14"/>
  <c r="G423" i="14"/>
  <c r="D423" i="14"/>
  <c r="C423" i="14"/>
  <c r="B423" i="14"/>
  <c r="G422" i="14"/>
  <c r="D422" i="14"/>
  <c r="C422" i="14"/>
  <c r="B422" i="14"/>
  <c r="G421" i="14"/>
  <c r="D421" i="14"/>
  <c r="C421" i="14"/>
  <c r="B421" i="14"/>
  <c r="G420" i="14"/>
  <c r="D420" i="14"/>
  <c r="C420" i="14"/>
  <c r="B420" i="14"/>
  <c r="G419" i="14"/>
  <c r="D419" i="14"/>
  <c r="C419" i="14"/>
  <c r="B419" i="14"/>
  <c r="G418" i="14"/>
  <c r="D418" i="14"/>
  <c r="C418" i="14"/>
  <c r="B418" i="14"/>
  <c r="G417" i="14"/>
  <c r="D417" i="14"/>
  <c r="C417" i="14"/>
  <c r="B417" i="14"/>
  <c r="G416" i="14"/>
  <c r="D416" i="14"/>
  <c r="C416" i="14"/>
  <c r="B416" i="14"/>
  <c r="G415" i="14"/>
  <c r="D415" i="14"/>
  <c r="C415" i="14"/>
  <c r="B415" i="14"/>
  <c r="G414" i="14"/>
  <c r="D414" i="14"/>
  <c r="C414" i="14"/>
  <c r="B414" i="14"/>
  <c r="G413" i="14"/>
  <c r="D413" i="14"/>
  <c r="C413" i="14"/>
  <c r="B413" i="14"/>
  <c r="G412" i="14"/>
  <c r="D412" i="14"/>
  <c r="C412" i="14"/>
  <c r="B412" i="14"/>
  <c r="G411" i="14"/>
  <c r="D411" i="14"/>
  <c r="C411" i="14"/>
  <c r="B411" i="14"/>
  <c r="G410" i="14"/>
  <c r="D410" i="14"/>
  <c r="C410" i="14"/>
  <c r="B410" i="14"/>
  <c r="G409" i="14"/>
  <c r="D409" i="14"/>
  <c r="C409" i="14"/>
  <c r="B409" i="14"/>
  <c r="G408" i="14"/>
  <c r="D408" i="14"/>
  <c r="C408" i="14"/>
  <c r="B408" i="14"/>
  <c r="G407" i="14"/>
  <c r="D407" i="14"/>
  <c r="C407" i="14"/>
  <c r="B407" i="14"/>
  <c r="G406" i="14"/>
  <c r="D406" i="14"/>
  <c r="C406" i="14"/>
  <c r="B406" i="14"/>
  <c r="G405" i="14"/>
  <c r="D405" i="14"/>
  <c r="C405" i="14"/>
  <c r="B405" i="14"/>
  <c r="G404" i="14"/>
  <c r="D404" i="14"/>
  <c r="C404" i="14"/>
  <c r="B404" i="14"/>
  <c r="G403" i="14"/>
  <c r="D403" i="14"/>
  <c r="C403" i="14"/>
  <c r="B403" i="14"/>
  <c r="G402" i="14"/>
  <c r="D402" i="14"/>
  <c r="C402" i="14"/>
  <c r="B402" i="14"/>
  <c r="G401" i="14"/>
  <c r="D401" i="14"/>
  <c r="C401" i="14"/>
  <c r="B401" i="14"/>
  <c r="G400" i="14"/>
  <c r="D400" i="14"/>
  <c r="C400" i="14"/>
  <c r="B400" i="14"/>
  <c r="G399" i="14"/>
  <c r="D399" i="14"/>
  <c r="C399" i="14"/>
  <c r="B399" i="14"/>
  <c r="G398" i="14"/>
  <c r="D398" i="14"/>
  <c r="C398" i="14"/>
  <c r="B398" i="14"/>
  <c r="G397" i="14"/>
  <c r="D397" i="14"/>
  <c r="C397" i="14"/>
  <c r="B397" i="14"/>
  <c r="G396" i="14"/>
  <c r="D396" i="14"/>
  <c r="C396" i="14"/>
  <c r="B396" i="14"/>
  <c r="G395" i="14"/>
  <c r="D395" i="14"/>
  <c r="C395" i="14"/>
  <c r="B395" i="14"/>
  <c r="G394" i="14"/>
  <c r="D394" i="14"/>
  <c r="C394" i="14"/>
  <c r="B394" i="14"/>
  <c r="G393" i="14"/>
  <c r="D393" i="14"/>
  <c r="C393" i="14"/>
  <c r="B393" i="14"/>
  <c r="G392" i="14"/>
  <c r="D392" i="14"/>
  <c r="C392" i="14"/>
  <c r="B392" i="14"/>
  <c r="G391" i="14"/>
  <c r="D391" i="14"/>
  <c r="C391" i="14"/>
  <c r="B391" i="14"/>
  <c r="G390" i="14"/>
  <c r="D390" i="14"/>
  <c r="C390" i="14"/>
  <c r="B390" i="14"/>
  <c r="G389" i="14"/>
  <c r="D389" i="14"/>
  <c r="C389" i="14"/>
  <c r="B389" i="14"/>
  <c r="G388" i="14"/>
  <c r="D388" i="14"/>
  <c r="C388" i="14"/>
  <c r="B388" i="14"/>
  <c r="G387" i="14"/>
  <c r="D387" i="14"/>
  <c r="C387" i="14"/>
  <c r="B387" i="14"/>
  <c r="G386" i="14"/>
  <c r="D386" i="14"/>
  <c r="C386" i="14"/>
  <c r="B386" i="14"/>
  <c r="G385" i="14"/>
  <c r="D385" i="14"/>
  <c r="C385" i="14"/>
  <c r="B385" i="14"/>
  <c r="G384" i="14"/>
  <c r="D384" i="14"/>
  <c r="C384" i="14"/>
  <c r="B384" i="14"/>
  <c r="G383" i="14"/>
  <c r="D383" i="14"/>
  <c r="C383" i="14"/>
  <c r="B383" i="14"/>
  <c r="G382" i="14"/>
  <c r="D382" i="14"/>
  <c r="C382" i="14"/>
  <c r="B382" i="14"/>
  <c r="G381" i="14"/>
  <c r="D381" i="14"/>
  <c r="C381" i="14"/>
  <c r="B381" i="14"/>
  <c r="G380" i="14"/>
  <c r="D380" i="14"/>
  <c r="C380" i="14"/>
  <c r="B380" i="14"/>
  <c r="G379" i="14"/>
  <c r="D379" i="14"/>
  <c r="C379" i="14"/>
  <c r="B379" i="14"/>
  <c r="G378" i="14"/>
  <c r="D378" i="14"/>
  <c r="C378" i="14"/>
  <c r="B378" i="14"/>
  <c r="G377" i="14"/>
  <c r="D377" i="14"/>
  <c r="C377" i="14"/>
  <c r="B377" i="14"/>
  <c r="G376" i="14"/>
  <c r="D376" i="14"/>
  <c r="C376" i="14"/>
  <c r="B376" i="14"/>
  <c r="G375" i="14"/>
  <c r="D375" i="14"/>
  <c r="C375" i="14"/>
  <c r="B375" i="14"/>
  <c r="G374" i="14"/>
  <c r="D374" i="14"/>
  <c r="C374" i="14"/>
  <c r="B374" i="14"/>
  <c r="G373" i="14"/>
  <c r="D373" i="14"/>
  <c r="C373" i="14"/>
  <c r="B373" i="14"/>
  <c r="G372" i="14"/>
  <c r="D372" i="14"/>
  <c r="C372" i="14"/>
  <c r="B372" i="14"/>
  <c r="G371" i="14"/>
  <c r="D371" i="14"/>
  <c r="C371" i="14"/>
  <c r="B371" i="14"/>
  <c r="G370" i="14"/>
  <c r="D370" i="14"/>
  <c r="C370" i="14"/>
  <c r="B370" i="14"/>
  <c r="G369" i="14"/>
  <c r="D369" i="14"/>
  <c r="C369" i="14"/>
  <c r="B369" i="14"/>
  <c r="G368" i="14"/>
  <c r="D368" i="14"/>
  <c r="C368" i="14"/>
  <c r="B368" i="14"/>
  <c r="G367" i="14"/>
  <c r="D367" i="14"/>
  <c r="C367" i="14"/>
  <c r="B367" i="14"/>
  <c r="G366" i="14"/>
  <c r="D366" i="14"/>
  <c r="C366" i="14"/>
  <c r="B366" i="14"/>
  <c r="G365" i="14"/>
  <c r="D365" i="14"/>
  <c r="C365" i="14"/>
  <c r="B365" i="14"/>
  <c r="G364" i="14"/>
  <c r="D364" i="14"/>
  <c r="C364" i="14"/>
  <c r="B364" i="14"/>
  <c r="G363" i="14"/>
  <c r="D363" i="14"/>
  <c r="C363" i="14"/>
  <c r="B363" i="14"/>
  <c r="G362" i="14"/>
  <c r="D362" i="14"/>
  <c r="C362" i="14"/>
  <c r="B362" i="14"/>
  <c r="G361" i="14"/>
  <c r="D361" i="14"/>
  <c r="C361" i="14"/>
  <c r="B361" i="14"/>
  <c r="G360" i="14"/>
  <c r="D360" i="14"/>
  <c r="C360" i="14"/>
  <c r="B360" i="14"/>
  <c r="G359" i="14"/>
  <c r="D359" i="14"/>
  <c r="C359" i="14"/>
  <c r="B359" i="14"/>
  <c r="G358" i="14"/>
  <c r="D358" i="14"/>
  <c r="C358" i="14"/>
  <c r="B358" i="14"/>
  <c r="G357" i="14"/>
  <c r="D357" i="14"/>
  <c r="C357" i="14"/>
  <c r="B357" i="14"/>
  <c r="G356" i="14"/>
  <c r="D356" i="14"/>
  <c r="C356" i="14"/>
  <c r="B356" i="14"/>
  <c r="G355" i="14"/>
  <c r="D355" i="14"/>
  <c r="C355" i="14"/>
  <c r="B355" i="14"/>
  <c r="G354" i="14"/>
  <c r="D354" i="14"/>
  <c r="C354" i="14"/>
  <c r="B354" i="14"/>
  <c r="G353" i="14"/>
  <c r="D353" i="14"/>
  <c r="C353" i="14"/>
  <c r="B353" i="14"/>
  <c r="G352" i="14"/>
  <c r="D352" i="14"/>
  <c r="C352" i="14"/>
  <c r="B352" i="14"/>
  <c r="G351" i="14"/>
  <c r="D351" i="14"/>
  <c r="C351" i="14"/>
  <c r="B351" i="14"/>
  <c r="G350" i="14"/>
  <c r="D350" i="14"/>
  <c r="C350" i="14"/>
  <c r="B350" i="14"/>
  <c r="G349" i="14"/>
  <c r="D349" i="14"/>
  <c r="C349" i="14"/>
  <c r="B349" i="14"/>
  <c r="G348" i="14"/>
  <c r="D348" i="14"/>
  <c r="C348" i="14"/>
  <c r="B348" i="14"/>
  <c r="G347" i="14"/>
  <c r="D347" i="14"/>
  <c r="C347" i="14"/>
  <c r="B347" i="14"/>
  <c r="G346" i="14"/>
  <c r="D346" i="14"/>
  <c r="C346" i="14"/>
  <c r="B346" i="14"/>
  <c r="G345" i="14"/>
  <c r="D345" i="14"/>
  <c r="C345" i="14"/>
  <c r="B345" i="14"/>
  <c r="G344" i="14"/>
  <c r="D344" i="14"/>
  <c r="C344" i="14"/>
  <c r="B344" i="14"/>
  <c r="G343" i="14"/>
  <c r="D343" i="14"/>
  <c r="C343" i="14"/>
  <c r="B343" i="14"/>
  <c r="G342" i="14"/>
  <c r="D342" i="14"/>
  <c r="C342" i="14"/>
  <c r="B342" i="14"/>
  <c r="G341" i="14"/>
  <c r="D341" i="14"/>
  <c r="C341" i="14"/>
  <c r="B341" i="14"/>
  <c r="G340" i="14"/>
  <c r="D340" i="14"/>
  <c r="C340" i="14"/>
  <c r="B340" i="14"/>
  <c r="G339" i="14"/>
  <c r="D339" i="14"/>
  <c r="C339" i="14"/>
  <c r="B339" i="14"/>
  <c r="G338" i="14"/>
  <c r="D338" i="14"/>
  <c r="C338" i="14"/>
  <c r="B338" i="14"/>
  <c r="G337" i="14"/>
  <c r="D337" i="14"/>
  <c r="C337" i="14"/>
  <c r="B337" i="14"/>
  <c r="G336" i="14"/>
  <c r="D336" i="14"/>
  <c r="C336" i="14"/>
  <c r="B336" i="14"/>
  <c r="G335" i="14"/>
  <c r="D335" i="14"/>
  <c r="C335" i="14"/>
  <c r="B335" i="14"/>
  <c r="G334" i="14"/>
  <c r="D334" i="14"/>
  <c r="C334" i="14"/>
  <c r="B334" i="14"/>
  <c r="G333" i="14"/>
  <c r="D333" i="14"/>
  <c r="C333" i="14"/>
  <c r="B333" i="14"/>
  <c r="G332" i="14"/>
  <c r="D332" i="14"/>
  <c r="C332" i="14"/>
  <c r="B332" i="14"/>
  <c r="G331" i="14"/>
  <c r="D331" i="14"/>
  <c r="C331" i="14"/>
  <c r="B331" i="14"/>
  <c r="G330" i="14"/>
  <c r="D330" i="14"/>
  <c r="C330" i="14"/>
  <c r="B330" i="14"/>
  <c r="G329" i="14"/>
  <c r="D329" i="14"/>
  <c r="C329" i="14"/>
  <c r="B329" i="14"/>
  <c r="G328" i="14"/>
  <c r="D328" i="14"/>
  <c r="C328" i="14"/>
  <c r="B328" i="14"/>
  <c r="G327" i="14"/>
  <c r="D327" i="14"/>
  <c r="C327" i="14"/>
  <c r="B327" i="14"/>
  <c r="G326" i="14"/>
  <c r="D326" i="14"/>
  <c r="C326" i="14"/>
  <c r="B326" i="14"/>
  <c r="G325" i="14"/>
  <c r="D325" i="14"/>
  <c r="C325" i="14"/>
  <c r="B325" i="14"/>
  <c r="G324" i="14"/>
  <c r="D324" i="14"/>
  <c r="C324" i="14"/>
  <c r="B324" i="14"/>
  <c r="G323" i="14"/>
  <c r="D323" i="14"/>
  <c r="C323" i="14"/>
  <c r="B323" i="14"/>
  <c r="G322" i="14"/>
  <c r="D322" i="14"/>
  <c r="C322" i="14"/>
  <c r="B322" i="14"/>
  <c r="G321" i="14"/>
  <c r="D321" i="14"/>
  <c r="C321" i="14"/>
  <c r="B321" i="14"/>
  <c r="G320" i="14"/>
  <c r="D320" i="14"/>
  <c r="C320" i="14"/>
  <c r="B320" i="14"/>
  <c r="G319" i="14"/>
  <c r="D319" i="14"/>
  <c r="C319" i="14"/>
  <c r="B319" i="14"/>
  <c r="G318" i="14"/>
  <c r="D318" i="14"/>
  <c r="C318" i="14"/>
  <c r="B318" i="14"/>
  <c r="G317" i="14"/>
  <c r="D317" i="14"/>
  <c r="C317" i="14"/>
  <c r="B317" i="14"/>
  <c r="G316" i="14"/>
  <c r="D316" i="14"/>
  <c r="C316" i="14"/>
  <c r="B316" i="14"/>
  <c r="G315" i="14"/>
  <c r="D315" i="14"/>
  <c r="C315" i="14"/>
  <c r="B315" i="14"/>
  <c r="G314" i="14"/>
  <c r="D314" i="14"/>
  <c r="C314" i="14"/>
  <c r="B314" i="14"/>
  <c r="G313" i="14"/>
  <c r="D313" i="14"/>
  <c r="C313" i="14"/>
  <c r="B313" i="14"/>
  <c r="G312" i="14"/>
  <c r="D312" i="14"/>
  <c r="C312" i="14"/>
  <c r="B312" i="14"/>
  <c r="G311" i="14"/>
  <c r="D311" i="14"/>
  <c r="C311" i="14"/>
  <c r="B311" i="14"/>
  <c r="G310" i="14"/>
  <c r="D310" i="14"/>
  <c r="C310" i="14"/>
  <c r="B310" i="14"/>
  <c r="G309" i="14"/>
  <c r="D309" i="14"/>
  <c r="C309" i="14"/>
  <c r="B309" i="14"/>
  <c r="G308" i="14"/>
  <c r="D308" i="14"/>
  <c r="C308" i="14"/>
  <c r="B308" i="14"/>
  <c r="G307" i="14"/>
  <c r="D307" i="14"/>
  <c r="C307" i="14"/>
  <c r="B307" i="14"/>
  <c r="G306" i="14"/>
  <c r="D306" i="14"/>
  <c r="C306" i="14"/>
  <c r="B306" i="14"/>
  <c r="G305" i="14"/>
  <c r="D305" i="14"/>
  <c r="C305" i="14"/>
  <c r="B305" i="14"/>
  <c r="G304" i="14"/>
  <c r="D304" i="14"/>
  <c r="C304" i="14"/>
  <c r="B304" i="14"/>
  <c r="G303" i="14"/>
  <c r="D303" i="14"/>
  <c r="C303" i="14"/>
  <c r="B303" i="14"/>
  <c r="G302" i="14"/>
  <c r="D302" i="14"/>
  <c r="C302" i="14"/>
  <c r="B302" i="14"/>
  <c r="G301" i="14"/>
  <c r="D301" i="14"/>
  <c r="C301" i="14"/>
  <c r="B301" i="14"/>
  <c r="G300" i="14"/>
  <c r="D300" i="14"/>
  <c r="C300" i="14"/>
  <c r="B300" i="14"/>
  <c r="G299" i="14"/>
  <c r="D299" i="14"/>
  <c r="C299" i="14"/>
  <c r="B299" i="14"/>
  <c r="G298" i="14"/>
  <c r="D298" i="14"/>
  <c r="C298" i="14"/>
  <c r="B298" i="14"/>
  <c r="G297" i="14"/>
  <c r="D297" i="14"/>
  <c r="C297" i="14"/>
  <c r="B297" i="14"/>
  <c r="G296" i="14"/>
  <c r="D296" i="14"/>
  <c r="C296" i="14"/>
  <c r="B296" i="14"/>
  <c r="G295" i="14"/>
  <c r="D295" i="14"/>
  <c r="C295" i="14"/>
  <c r="B295" i="14"/>
  <c r="G294" i="14"/>
  <c r="D294" i="14"/>
  <c r="C294" i="14"/>
  <c r="B294" i="14"/>
  <c r="G293" i="14"/>
  <c r="D293" i="14"/>
  <c r="C293" i="14"/>
  <c r="B293" i="14"/>
  <c r="G292" i="14"/>
  <c r="D292" i="14"/>
  <c r="C292" i="14"/>
  <c r="B292" i="14"/>
  <c r="G291" i="14"/>
  <c r="D291" i="14"/>
  <c r="C291" i="14"/>
  <c r="B291" i="14"/>
  <c r="G290" i="14"/>
  <c r="D290" i="14"/>
  <c r="C290" i="14"/>
  <c r="B290" i="14"/>
  <c r="G289" i="14"/>
  <c r="D289" i="14"/>
  <c r="C289" i="14"/>
  <c r="B289" i="14"/>
  <c r="G288" i="14"/>
  <c r="D288" i="14"/>
  <c r="C288" i="14"/>
  <c r="B288" i="14"/>
  <c r="G287" i="14"/>
  <c r="D287" i="14"/>
  <c r="C287" i="14"/>
  <c r="B287" i="14"/>
  <c r="G286" i="14"/>
  <c r="D286" i="14"/>
  <c r="C286" i="14"/>
  <c r="B286" i="14"/>
  <c r="G285" i="14"/>
  <c r="D285" i="14"/>
  <c r="C285" i="14"/>
  <c r="B285" i="14"/>
  <c r="G284" i="14"/>
  <c r="D284" i="14"/>
  <c r="C284" i="14"/>
  <c r="B284" i="14"/>
  <c r="G283" i="14"/>
  <c r="D283" i="14"/>
  <c r="C283" i="14"/>
  <c r="B283" i="14"/>
  <c r="G282" i="14"/>
  <c r="D282" i="14"/>
  <c r="C282" i="14"/>
  <c r="B282" i="14"/>
  <c r="G281" i="14"/>
  <c r="D281" i="14"/>
  <c r="C281" i="14"/>
  <c r="B281" i="14"/>
  <c r="G280" i="14"/>
  <c r="D280" i="14"/>
  <c r="C280" i="14"/>
  <c r="B280" i="14"/>
  <c r="G279" i="14"/>
  <c r="D279" i="14"/>
  <c r="C279" i="14"/>
  <c r="B279" i="14"/>
  <c r="G278" i="14"/>
  <c r="D278" i="14"/>
  <c r="C278" i="14"/>
  <c r="B278" i="14"/>
  <c r="G277" i="14"/>
  <c r="D277" i="14"/>
  <c r="C277" i="14"/>
  <c r="B277" i="14"/>
  <c r="G276" i="14"/>
  <c r="D276" i="14"/>
  <c r="C276" i="14"/>
  <c r="B276" i="14"/>
  <c r="G275" i="14"/>
  <c r="D275" i="14"/>
  <c r="C275" i="14"/>
  <c r="B275" i="14"/>
  <c r="G274" i="14"/>
  <c r="D274" i="14"/>
  <c r="C274" i="14"/>
  <c r="B274" i="14"/>
  <c r="G273" i="14"/>
  <c r="D273" i="14"/>
  <c r="C273" i="14"/>
  <c r="B273" i="14"/>
  <c r="G272" i="14"/>
  <c r="D272" i="14"/>
  <c r="C272" i="14"/>
  <c r="B272" i="14"/>
  <c r="G271" i="14"/>
  <c r="D271" i="14"/>
  <c r="C271" i="14"/>
  <c r="B271" i="14"/>
  <c r="G270" i="14"/>
  <c r="D270" i="14"/>
  <c r="C270" i="14"/>
  <c r="B270" i="14"/>
  <c r="G269" i="14"/>
  <c r="D269" i="14"/>
  <c r="C269" i="14"/>
  <c r="B269" i="14"/>
  <c r="G268" i="14"/>
  <c r="D268" i="14"/>
  <c r="C268" i="14"/>
  <c r="B268" i="14"/>
  <c r="G267" i="14"/>
  <c r="D267" i="14"/>
  <c r="C267" i="14"/>
  <c r="B267" i="14"/>
  <c r="G266" i="14"/>
  <c r="D266" i="14"/>
  <c r="C266" i="14"/>
  <c r="B266" i="14"/>
  <c r="G265" i="14"/>
  <c r="D265" i="14"/>
  <c r="C265" i="14"/>
  <c r="B265" i="14"/>
  <c r="G264" i="14"/>
  <c r="D264" i="14"/>
  <c r="C264" i="14"/>
  <c r="B264" i="14"/>
  <c r="G263" i="14"/>
  <c r="D263" i="14"/>
  <c r="C263" i="14"/>
  <c r="B263" i="14"/>
  <c r="G262" i="14"/>
  <c r="D262" i="14"/>
  <c r="C262" i="14"/>
  <c r="B262" i="14"/>
  <c r="G261" i="14"/>
  <c r="D261" i="14"/>
  <c r="C261" i="14"/>
  <c r="B261" i="14"/>
  <c r="G260" i="14"/>
  <c r="D260" i="14"/>
  <c r="C260" i="14"/>
  <c r="B260" i="14"/>
  <c r="G259" i="14"/>
  <c r="D259" i="14"/>
  <c r="C259" i="14"/>
  <c r="B259" i="14"/>
  <c r="G258" i="14"/>
  <c r="D258" i="14"/>
  <c r="C258" i="14"/>
  <c r="B258" i="14"/>
  <c r="G257" i="14"/>
  <c r="D257" i="14"/>
  <c r="C257" i="14"/>
  <c r="B257" i="14"/>
  <c r="G256" i="14"/>
  <c r="D256" i="14"/>
  <c r="C256" i="14"/>
  <c r="B256" i="14"/>
  <c r="G255" i="14"/>
  <c r="D255" i="14"/>
  <c r="C255" i="14"/>
  <c r="B255" i="14"/>
  <c r="G254" i="14"/>
  <c r="D254" i="14"/>
  <c r="C254" i="14"/>
  <c r="B254" i="14"/>
  <c r="G253" i="14"/>
  <c r="D253" i="14"/>
  <c r="C253" i="14"/>
  <c r="B253" i="14"/>
  <c r="G252" i="14"/>
  <c r="D252" i="14"/>
  <c r="C252" i="14"/>
  <c r="B252" i="14"/>
  <c r="G251" i="14"/>
  <c r="D251" i="14"/>
  <c r="C251" i="14"/>
  <c r="B251" i="14"/>
  <c r="G250" i="14"/>
  <c r="D250" i="14"/>
  <c r="C250" i="14"/>
  <c r="B250" i="14"/>
  <c r="G249" i="14"/>
  <c r="D249" i="14"/>
  <c r="C249" i="14"/>
  <c r="B249" i="14"/>
  <c r="G248" i="14"/>
  <c r="D248" i="14"/>
  <c r="C248" i="14"/>
  <c r="B248" i="14"/>
  <c r="G247" i="14"/>
  <c r="D247" i="14"/>
  <c r="C247" i="14"/>
  <c r="B247" i="14"/>
  <c r="G246" i="14"/>
  <c r="D246" i="14"/>
  <c r="C246" i="14"/>
  <c r="B246" i="14"/>
  <c r="G245" i="14"/>
  <c r="D245" i="14"/>
  <c r="C245" i="14"/>
  <c r="B245" i="14"/>
  <c r="G244" i="14"/>
  <c r="D244" i="14"/>
  <c r="C244" i="14"/>
  <c r="B244" i="14"/>
  <c r="G243" i="14"/>
  <c r="D243" i="14"/>
  <c r="C243" i="14"/>
  <c r="B243" i="14"/>
  <c r="G242" i="14"/>
  <c r="D242" i="14"/>
  <c r="C242" i="14"/>
  <c r="B242" i="14"/>
  <c r="G241" i="14"/>
  <c r="D241" i="14"/>
  <c r="C241" i="14"/>
  <c r="B241" i="14"/>
  <c r="G240" i="14"/>
  <c r="D240" i="14"/>
  <c r="C240" i="14"/>
  <c r="B240" i="14"/>
  <c r="G239" i="14"/>
  <c r="D239" i="14"/>
  <c r="C239" i="14"/>
  <c r="B239" i="14"/>
  <c r="G238" i="14"/>
  <c r="D238" i="14"/>
  <c r="C238" i="14"/>
  <c r="B238" i="14"/>
  <c r="G237" i="14"/>
  <c r="D237" i="14"/>
  <c r="C237" i="14"/>
  <c r="B237" i="14"/>
  <c r="G236" i="14"/>
  <c r="D236" i="14"/>
  <c r="C236" i="14"/>
  <c r="B236" i="14"/>
  <c r="G235" i="14"/>
  <c r="D235" i="14"/>
  <c r="C235" i="14"/>
  <c r="B235" i="14"/>
  <c r="G234" i="14"/>
  <c r="D234" i="14"/>
  <c r="C234" i="14"/>
  <c r="B234" i="14"/>
  <c r="G233" i="14"/>
  <c r="D233" i="14"/>
  <c r="C233" i="14"/>
  <c r="B233" i="14"/>
  <c r="G232" i="14"/>
  <c r="D232" i="14"/>
  <c r="C232" i="14"/>
  <c r="B232" i="14"/>
  <c r="G231" i="14"/>
  <c r="D231" i="14"/>
  <c r="C231" i="14"/>
  <c r="B231" i="14"/>
  <c r="G230" i="14"/>
  <c r="D230" i="14"/>
  <c r="C230" i="14"/>
  <c r="B230" i="14"/>
  <c r="G229" i="14"/>
  <c r="D229" i="14"/>
  <c r="C229" i="14"/>
  <c r="B229" i="14"/>
  <c r="G228" i="14"/>
  <c r="D228" i="14"/>
  <c r="C228" i="14"/>
  <c r="B228" i="14"/>
  <c r="G227" i="14"/>
  <c r="D227" i="14"/>
  <c r="C227" i="14"/>
  <c r="B227" i="14"/>
  <c r="G226" i="14"/>
  <c r="D226" i="14"/>
  <c r="C226" i="14"/>
  <c r="B226" i="14"/>
  <c r="G225" i="14"/>
  <c r="D225" i="14"/>
  <c r="C225" i="14"/>
  <c r="B225" i="14"/>
  <c r="G224" i="14"/>
  <c r="D224" i="14"/>
  <c r="C224" i="14"/>
  <c r="B224" i="14"/>
  <c r="G223" i="14"/>
  <c r="D223" i="14"/>
  <c r="C223" i="14"/>
  <c r="B223" i="14"/>
  <c r="G222" i="14"/>
  <c r="D222" i="14"/>
  <c r="C222" i="14"/>
  <c r="B222" i="14"/>
  <c r="G221" i="14"/>
  <c r="D221" i="14"/>
  <c r="C221" i="14"/>
  <c r="B221" i="14"/>
  <c r="G220" i="14"/>
  <c r="D220" i="14"/>
  <c r="C220" i="14"/>
  <c r="B220" i="14"/>
  <c r="G219" i="14"/>
  <c r="D219" i="14"/>
  <c r="C219" i="14"/>
  <c r="B219" i="14"/>
  <c r="G218" i="14"/>
  <c r="D218" i="14"/>
  <c r="C218" i="14"/>
  <c r="B218" i="14"/>
  <c r="G217" i="14"/>
  <c r="D217" i="14"/>
  <c r="C217" i="14"/>
  <c r="B217" i="14"/>
  <c r="G216" i="14"/>
  <c r="D216" i="14"/>
  <c r="C216" i="14"/>
  <c r="B216" i="14"/>
  <c r="G215" i="14"/>
  <c r="D215" i="14"/>
  <c r="C215" i="14"/>
  <c r="B215" i="14"/>
  <c r="G214" i="14"/>
  <c r="D214" i="14"/>
  <c r="C214" i="14"/>
  <c r="B214" i="14"/>
  <c r="G213" i="14"/>
  <c r="D213" i="14"/>
  <c r="C213" i="14"/>
  <c r="B213" i="14"/>
  <c r="G212" i="14"/>
  <c r="D212" i="14"/>
  <c r="C212" i="14"/>
  <c r="B212" i="14"/>
  <c r="G211" i="14"/>
  <c r="D211" i="14"/>
  <c r="C211" i="14"/>
  <c r="B211" i="14"/>
  <c r="G210" i="14"/>
  <c r="D210" i="14"/>
  <c r="C210" i="14"/>
  <c r="B210" i="14"/>
  <c r="G209" i="14"/>
  <c r="D209" i="14"/>
  <c r="C209" i="14"/>
  <c r="B209" i="14"/>
  <c r="G208" i="14"/>
  <c r="D208" i="14"/>
  <c r="C208" i="14"/>
  <c r="B208" i="14"/>
  <c r="G207" i="14"/>
  <c r="D207" i="14"/>
  <c r="C207" i="14"/>
  <c r="B207" i="14"/>
  <c r="G206" i="14"/>
  <c r="D206" i="14"/>
  <c r="C206" i="14"/>
  <c r="B206" i="14"/>
  <c r="G205" i="14"/>
  <c r="D205" i="14"/>
  <c r="C205" i="14"/>
  <c r="B205" i="14"/>
  <c r="G204" i="14"/>
  <c r="D204" i="14"/>
  <c r="C204" i="14"/>
  <c r="B204" i="14"/>
  <c r="G203" i="14"/>
  <c r="D203" i="14"/>
  <c r="C203" i="14"/>
  <c r="B203" i="14"/>
  <c r="G202" i="14"/>
  <c r="D202" i="14"/>
  <c r="C202" i="14"/>
  <c r="B202" i="14"/>
  <c r="G201" i="14"/>
  <c r="D201" i="14"/>
  <c r="C201" i="14"/>
  <c r="B201" i="14"/>
  <c r="G200" i="14"/>
  <c r="D200" i="14"/>
  <c r="C200" i="14"/>
  <c r="B200" i="14"/>
  <c r="G199" i="14"/>
  <c r="D199" i="14"/>
  <c r="C199" i="14"/>
  <c r="B199" i="14"/>
  <c r="G198" i="14"/>
  <c r="D198" i="14"/>
  <c r="C198" i="14"/>
  <c r="B198" i="14"/>
  <c r="G197" i="14"/>
  <c r="D197" i="14"/>
  <c r="C197" i="14"/>
  <c r="B197" i="14"/>
  <c r="G196" i="14"/>
  <c r="D196" i="14"/>
  <c r="C196" i="14"/>
  <c r="B196" i="14"/>
  <c r="G195" i="14"/>
  <c r="D195" i="14"/>
  <c r="C195" i="14"/>
  <c r="B195" i="14"/>
  <c r="G194" i="14"/>
  <c r="D194" i="14"/>
  <c r="C194" i="14"/>
  <c r="B194" i="14"/>
  <c r="G193" i="14"/>
  <c r="D193" i="14"/>
  <c r="C193" i="14"/>
  <c r="B193" i="14"/>
  <c r="G192" i="14"/>
  <c r="D192" i="14"/>
  <c r="C192" i="14"/>
  <c r="B192" i="14"/>
  <c r="G191" i="14"/>
  <c r="D191" i="14"/>
  <c r="C191" i="14"/>
  <c r="B191" i="14"/>
  <c r="G190" i="14"/>
  <c r="D190" i="14"/>
  <c r="C190" i="14"/>
  <c r="B190" i="14"/>
  <c r="G189" i="14"/>
  <c r="D189" i="14"/>
  <c r="C189" i="14"/>
  <c r="B189" i="14"/>
  <c r="G188" i="14"/>
  <c r="D188" i="14"/>
  <c r="C188" i="14"/>
  <c r="B188" i="14"/>
  <c r="G187" i="14"/>
  <c r="D187" i="14"/>
  <c r="C187" i="14"/>
  <c r="B187" i="14"/>
  <c r="G186" i="14"/>
  <c r="D186" i="14"/>
  <c r="C186" i="14"/>
  <c r="B186" i="14"/>
  <c r="G185" i="14"/>
  <c r="D185" i="14"/>
  <c r="C185" i="14"/>
  <c r="B185" i="14"/>
  <c r="G184" i="14"/>
  <c r="D184" i="14"/>
  <c r="C184" i="14"/>
  <c r="B184" i="14"/>
  <c r="G183" i="14"/>
  <c r="D183" i="14"/>
  <c r="C183" i="14"/>
  <c r="B183" i="14"/>
  <c r="G182" i="14"/>
  <c r="D182" i="14"/>
  <c r="C182" i="14"/>
  <c r="B182" i="14"/>
  <c r="G181" i="14"/>
  <c r="D181" i="14"/>
  <c r="C181" i="14"/>
  <c r="B181" i="14"/>
  <c r="G180" i="14"/>
  <c r="D180" i="14"/>
  <c r="C180" i="14"/>
  <c r="B180" i="14"/>
  <c r="G179" i="14"/>
  <c r="D179" i="14"/>
  <c r="C179" i="14"/>
  <c r="B179" i="14"/>
  <c r="G178" i="14"/>
  <c r="D178" i="14"/>
  <c r="C178" i="14"/>
  <c r="B178" i="14"/>
  <c r="G177" i="14"/>
  <c r="D177" i="14"/>
  <c r="C177" i="14"/>
  <c r="B177" i="14"/>
  <c r="G176" i="14"/>
  <c r="D176" i="14"/>
  <c r="C176" i="14"/>
  <c r="B176" i="14"/>
  <c r="G175" i="14"/>
  <c r="D175" i="14"/>
  <c r="C175" i="14"/>
  <c r="B175" i="14"/>
  <c r="G174" i="14"/>
  <c r="D174" i="14"/>
  <c r="C174" i="14"/>
  <c r="B174" i="14"/>
  <c r="G173" i="14"/>
  <c r="D173" i="14"/>
  <c r="C173" i="14"/>
  <c r="B173" i="14"/>
  <c r="G172" i="14"/>
  <c r="D172" i="14"/>
  <c r="C172" i="14"/>
  <c r="B172" i="14"/>
  <c r="G171" i="14"/>
  <c r="D171" i="14"/>
  <c r="C171" i="14"/>
  <c r="B171" i="14"/>
  <c r="G170" i="14"/>
  <c r="D170" i="14"/>
  <c r="C170" i="14"/>
  <c r="B170" i="14"/>
  <c r="G169" i="14"/>
  <c r="D169" i="14"/>
  <c r="C169" i="14"/>
  <c r="B169" i="14"/>
  <c r="G168" i="14"/>
  <c r="D168" i="14"/>
  <c r="C168" i="14"/>
  <c r="B168" i="14"/>
  <c r="G167" i="14"/>
  <c r="D167" i="14"/>
  <c r="C167" i="14"/>
  <c r="B167" i="14"/>
  <c r="G166" i="14"/>
  <c r="D166" i="14"/>
  <c r="C166" i="14"/>
  <c r="B166" i="14"/>
  <c r="G165" i="14"/>
  <c r="D165" i="14"/>
  <c r="C165" i="14"/>
  <c r="B165" i="14"/>
  <c r="G164" i="14"/>
  <c r="D164" i="14"/>
  <c r="C164" i="14"/>
  <c r="B164" i="14"/>
  <c r="G163" i="14"/>
  <c r="D163" i="14"/>
  <c r="C163" i="14"/>
  <c r="B163" i="14"/>
  <c r="G162" i="14"/>
  <c r="D162" i="14"/>
  <c r="C162" i="14"/>
  <c r="B162" i="14"/>
  <c r="G161" i="14"/>
  <c r="D161" i="14"/>
  <c r="C161" i="14"/>
  <c r="B161" i="14"/>
  <c r="G160" i="14"/>
  <c r="D160" i="14"/>
  <c r="C160" i="14"/>
  <c r="B160" i="14"/>
  <c r="G159" i="14"/>
  <c r="D159" i="14"/>
  <c r="C159" i="14"/>
  <c r="B159" i="14"/>
  <c r="G158" i="14"/>
  <c r="D158" i="14"/>
  <c r="C158" i="14"/>
  <c r="B158" i="14"/>
  <c r="G157" i="14"/>
  <c r="D157" i="14"/>
  <c r="C157" i="14"/>
  <c r="B157" i="14"/>
  <c r="G156" i="14"/>
  <c r="D156" i="14"/>
  <c r="C156" i="14"/>
  <c r="B156" i="14"/>
  <c r="G155" i="14"/>
  <c r="D155" i="14"/>
  <c r="C155" i="14"/>
  <c r="B155" i="14"/>
  <c r="G154" i="14"/>
  <c r="D154" i="14"/>
  <c r="C154" i="14"/>
  <c r="B154" i="14"/>
  <c r="G153" i="14"/>
  <c r="D153" i="14"/>
  <c r="C153" i="14"/>
  <c r="B153" i="14"/>
  <c r="G152" i="14"/>
  <c r="D152" i="14"/>
  <c r="C152" i="14"/>
  <c r="B152" i="14"/>
  <c r="G151" i="14"/>
  <c r="D151" i="14"/>
  <c r="C151" i="14"/>
  <c r="B151" i="14"/>
  <c r="G150" i="14"/>
  <c r="D150" i="14"/>
  <c r="C150" i="14"/>
  <c r="B150" i="14"/>
  <c r="G149" i="14"/>
  <c r="D149" i="14"/>
  <c r="C149" i="14"/>
  <c r="B149" i="14"/>
  <c r="G148" i="14"/>
  <c r="D148" i="14"/>
  <c r="C148" i="14"/>
  <c r="B148" i="14"/>
  <c r="G147" i="14"/>
  <c r="D147" i="14"/>
  <c r="C147" i="14"/>
  <c r="B147" i="14"/>
  <c r="G146" i="14"/>
  <c r="D146" i="14"/>
  <c r="C146" i="14"/>
  <c r="B146" i="14"/>
  <c r="G145" i="14"/>
  <c r="D145" i="14"/>
  <c r="C145" i="14"/>
  <c r="B145" i="14"/>
  <c r="G144" i="14"/>
  <c r="D144" i="14"/>
  <c r="C144" i="14"/>
  <c r="B144" i="14"/>
  <c r="G143" i="14"/>
  <c r="D143" i="14"/>
  <c r="C143" i="14"/>
  <c r="B143" i="14"/>
  <c r="G142" i="14"/>
  <c r="D142" i="14"/>
  <c r="C142" i="14"/>
  <c r="B142" i="14"/>
  <c r="G141" i="14"/>
  <c r="D141" i="14"/>
  <c r="C141" i="14"/>
  <c r="B141" i="14"/>
  <c r="G140" i="14"/>
  <c r="D140" i="14"/>
  <c r="C140" i="14"/>
  <c r="B140" i="14"/>
  <c r="G139" i="14"/>
  <c r="D139" i="14"/>
  <c r="C139" i="14"/>
  <c r="B139" i="14"/>
  <c r="G138" i="14"/>
  <c r="D138" i="14"/>
  <c r="C138" i="14"/>
  <c r="B138" i="14"/>
  <c r="G137" i="14"/>
  <c r="D137" i="14"/>
  <c r="C137" i="14"/>
  <c r="B137" i="14"/>
  <c r="G136" i="14"/>
  <c r="D136" i="14"/>
  <c r="C136" i="14"/>
  <c r="B136" i="14"/>
  <c r="G135" i="14"/>
  <c r="D135" i="14"/>
  <c r="C135" i="14"/>
  <c r="B135" i="14"/>
  <c r="G134" i="14"/>
  <c r="D134" i="14"/>
  <c r="C134" i="14"/>
  <c r="B134" i="14"/>
  <c r="G133" i="14"/>
  <c r="D133" i="14"/>
  <c r="C133" i="14"/>
  <c r="B133" i="14"/>
  <c r="G132" i="14"/>
  <c r="D132" i="14"/>
  <c r="C132" i="14"/>
  <c r="B132" i="14"/>
  <c r="G131" i="14"/>
  <c r="D131" i="14"/>
  <c r="C131" i="14"/>
  <c r="B131" i="14"/>
  <c r="G130" i="14"/>
  <c r="D130" i="14"/>
  <c r="C130" i="14"/>
  <c r="B130" i="14"/>
  <c r="G129" i="14"/>
  <c r="D129" i="14"/>
  <c r="C129" i="14"/>
  <c r="B129" i="14"/>
  <c r="G128" i="14"/>
  <c r="D128" i="14"/>
  <c r="C128" i="14"/>
  <c r="B128" i="14"/>
  <c r="G127" i="14"/>
  <c r="D127" i="14"/>
  <c r="C127" i="14"/>
  <c r="B127" i="14"/>
  <c r="G126" i="14"/>
  <c r="D126" i="14"/>
  <c r="C126" i="14"/>
  <c r="B126" i="14"/>
  <c r="G125" i="14"/>
  <c r="D125" i="14"/>
  <c r="C125" i="14"/>
  <c r="B125" i="14"/>
  <c r="G124" i="14"/>
  <c r="D124" i="14"/>
  <c r="C124" i="14"/>
  <c r="B124" i="14"/>
  <c r="G123" i="14"/>
  <c r="D123" i="14"/>
  <c r="C123" i="14"/>
  <c r="B123" i="14"/>
  <c r="G122" i="14"/>
  <c r="D122" i="14"/>
  <c r="C122" i="14"/>
  <c r="B122" i="14"/>
  <c r="G121" i="14"/>
  <c r="D121" i="14"/>
  <c r="C121" i="14"/>
  <c r="B121" i="14"/>
  <c r="G120" i="14"/>
  <c r="D120" i="14"/>
  <c r="C120" i="14"/>
  <c r="B120" i="14"/>
  <c r="G119" i="14"/>
  <c r="D119" i="14"/>
  <c r="C119" i="14"/>
  <c r="B119" i="14"/>
  <c r="G118" i="14"/>
  <c r="D118" i="14"/>
  <c r="C118" i="14"/>
  <c r="B118" i="14"/>
  <c r="G117" i="14"/>
  <c r="D117" i="14"/>
  <c r="C117" i="14"/>
  <c r="B117" i="14"/>
  <c r="G116" i="14"/>
  <c r="D116" i="14"/>
  <c r="C116" i="14"/>
  <c r="B116" i="14"/>
  <c r="G115" i="14"/>
  <c r="D115" i="14"/>
  <c r="C115" i="14"/>
  <c r="B115" i="14"/>
  <c r="G114" i="14"/>
  <c r="D114" i="14"/>
  <c r="C114" i="14"/>
  <c r="B114" i="14"/>
  <c r="G113" i="14"/>
  <c r="D113" i="14"/>
  <c r="C113" i="14"/>
  <c r="B113" i="14"/>
  <c r="G112" i="14"/>
  <c r="D112" i="14"/>
  <c r="C112" i="14"/>
  <c r="B112" i="14"/>
  <c r="G111" i="14"/>
  <c r="D111" i="14"/>
  <c r="C111" i="14"/>
  <c r="B111" i="14"/>
  <c r="G110" i="14"/>
  <c r="D110" i="14"/>
  <c r="C110" i="14"/>
  <c r="B110" i="14"/>
  <c r="G109" i="14"/>
  <c r="D109" i="14"/>
  <c r="C109" i="14"/>
  <c r="B109" i="14"/>
  <c r="G108" i="14"/>
  <c r="D108" i="14"/>
  <c r="C108" i="14"/>
  <c r="B108" i="14"/>
  <c r="G107" i="14"/>
  <c r="D107" i="14"/>
  <c r="C107" i="14"/>
  <c r="B107" i="14"/>
  <c r="G106" i="14"/>
  <c r="D106" i="14"/>
  <c r="C106" i="14"/>
  <c r="B106" i="14"/>
  <c r="G105" i="14"/>
  <c r="D105" i="14"/>
  <c r="C105" i="14"/>
  <c r="B105" i="14"/>
  <c r="G104" i="14"/>
  <c r="D104" i="14"/>
  <c r="C104" i="14"/>
  <c r="B104" i="14"/>
  <c r="G103" i="14"/>
  <c r="D103" i="14"/>
  <c r="C103" i="14"/>
  <c r="B103" i="14"/>
  <c r="G102" i="14"/>
  <c r="D102" i="14"/>
  <c r="C102" i="14"/>
  <c r="B102" i="14"/>
  <c r="G101" i="14"/>
  <c r="D101" i="14"/>
  <c r="C101" i="14"/>
  <c r="B101" i="14"/>
  <c r="G100" i="14"/>
  <c r="D100" i="14"/>
  <c r="C100" i="14"/>
  <c r="B100" i="14"/>
  <c r="G99" i="14"/>
  <c r="D99" i="14"/>
  <c r="C99" i="14"/>
  <c r="B99" i="14"/>
  <c r="G98" i="14"/>
  <c r="D98" i="14"/>
  <c r="C98" i="14"/>
  <c r="B98" i="14"/>
  <c r="G97" i="14"/>
  <c r="D97" i="14"/>
  <c r="C97" i="14"/>
  <c r="B97" i="14"/>
  <c r="G96" i="14"/>
  <c r="D96" i="14"/>
  <c r="C96" i="14"/>
  <c r="B96" i="14"/>
  <c r="G95" i="14"/>
  <c r="D95" i="14"/>
  <c r="C95" i="14"/>
  <c r="B95" i="14"/>
  <c r="G94" i="14"/>
  <c r="D94" i="14"/>
  <c r="C94" i="14"/>
  <c r="B94" i="14"/>
  <c r="G93" i="14"/>
  <c r="D93" i="14"/>
  <c r="C93" i="14"/>
  <c r="B93" i="14"/>
  <c r="G92" i="14"/>
  <c r="D92" i="14"/>
  <c r="C92" i="14"/>
  <c r="B92" i="14"/>
  <c r="G91" i="14"/>
  <c r="D91" i="14"/>
  <c r="C91" i="14"/>
  <c r="B91" i="14"/>
  <c r="G90" i="14"/>
  <c r="D90" i="14"/>
  <c r="C90" i="14"/>
  <c r="B90" i="14"/>
  <c r="G89" i="14"/>
  <c r="D89" i="14"/>
  <c r="C89" i="14"/>
  <c r="B89" i="14"/>
  <c r="G88" i="14"/>
  <c r="D88" i="14"/>
  <c r="C88" i="14"/>
  <c r="B88" i="14"/>
  <c r="G87" i="14"/>
  <c r="D87" i="14"/>
  <c r="C87" i="14"/>
  <c r="B87" i="14"/>
  <c r="G86" i="14"/>
  <c r="D86" i="14"/>
  <c r="C86" i="14"/>
  <c r="B86" i="14"/>
  <c r="G85" i="14"/>
  <c r="D85" i="14"/>
  <c r="C85" i="14"/>
  <c r="B85" i="14"/>
  <c r="G84" i="14"/>
  <c r="D84" i="14"/>
  <c r="C84" i="14"/>
  <c r="B84" i="14"/>
  <c r="G83" i="14"/>
  <c r="D83" i="14"/>
  <c r="C83" i="14"/>
  <c r="B83" i="14"/>
  <c r="G82" i="14"/>
  <c r="D82" i="14"/>
  <c r="C82" i="14"/>
  <c r="B82" i="14"/>
  <c r="G81" i="14"/>
  <c r="D81" i="14"/>
  <c r="C81" i="14"/>
  <c r="B81" i="14"/>
  <c r="G80" i="14"/>
  <c r="D80" i="14"/>
  <c r="C80" i="14"/>
  <c r="B80" i="14"/>
  <c r="G79" i="14"/>
  <c r="D79" i="14"/>
  <c r="C79" i="14"/>
  <c r="B79" i="14"/>
  <c r="G78" i="14"/>
  <c r="D78" i="14"/>
  <c r="C78" i="14"/>
  <c r="B78" i="14"/>
  <c r="G77" i="14"/>
  <c r="D77" i="14"/>
  <c r="C77" i="14"/>
  <c r="B77" i="14"/>
  <c r="G76" i="14"/>
  <c r="D76" i="14"/>
  <c r="C76" i="14"/>
  <c r="B76" i="14"/>
  <c r="G75" i="14"/>
  <c r="D75" i="14"/>
  <c r="C75" i="14"/>
  <c r="B75" i="14"/>
  <c r="G74" i="14"/>
  <c r="D74" i="14"/>
  <c r="C74" i="14"/>
  <c r="B74" i="14"/>
  <c r="G73" i="14"/>
  <c r="D73" i="14"/>
  <c r="C73" i="14"/>
  <c r="B73" i="14"/>
  <c r="G72" i="14"/>
  <c r="D72" i="14"/>
  <c r="C72" i="14"/>
  <c r="B72" i="14"/>
  <c r="G71" i="14"/>
  <c r="D71" i="14"/>
  <c r="C71" i="14"/>
  <c r="B71" i="14"/>
  <c r="G70" i="14"/>
  <c r="D70" i="14"/>
  <c r="C70" i="14"/>
  <c r="B70" i="14"/>
  <c r="G69" i="14"/>
  <c r="D69" i="14"/>
  <c r="C69" i="14"/>
  <c r="B69" i="14"/>
  <c r="G68" i="14"/>
  <c r="D68" i="14"/>
  <c r="C68" i="14"/>
  <c r="B68" i="14"/>
  <c r="G67" i="14"/>
  <c r="D67" i="14"/>
  <c r="C67" i="14"/>
  <c r="B67" i="14"/>
  <c r="G66" i="14"/>
  <c r="D66" i="14"/>
  <c r="C66" i="14"/>
  <c r="B66" i="14"/>
  <c r="G65" i="14"/>
  <c r="D65" i="14"/>
  <c r="C65" i="14"/>
  <c r="B65" i="14"/>
  <c r="G64" i="14"/>
  <c r="D64" i="14"/>
  <c r="C64" i="14"/>
  <c r="B64" i="14"/>
  <c r="G63" i="14"/>
  <c r="D63" i="14"/>
  <c r="C63" i="14"/>
  <c r="B63" i="14"/>
  <c r="G62" i="14"/>
  <c r="D62" i="14"/>
  <c r="C62" i="14"/>
  <c r="B62" i="14"/>
  <c r="G61" i="14"/>
  <c r="D61" i="14"/>
  <c r="C61" i="14"/>
  <c r="B61" i="14"/>
  <c r="G60" i="14"/>
  <c r="D60" i="14"/>
  <c r="C60" i="14"/>
  <c r="B60" i="14"/>
  <c r="G59" i="14"/>
  <c r="D59" i="14"/>
  <c r="C59" i="14"/>
  <c r="B59" i="14"/>
  <c r="G58" i="14"/>
  <c r="D58" i="14"/>
  <c r="C58" i="14"/>
  <c r="B58" i="14"/>
  <c r="G57" i="14"/>
  <c r="D57" i="14"/>
  <c r="C57" i="14"/>
  <c r="B57" i="14"/>
  <c r="G56" i="14"/>
  <c r="D56" i="14"/>
  <c r="C56" i="14"/>
  <c r="B56" i="14"/>
  <c r="G55" i="14"/>
  <c r="D55" i="14"/>
  <c r="C55" i="14"/>
  <c r="B55" i="14"/>
  <c r="G54" i="14"/>
  <c r="D54" i="14"/>
  <c r="C54" i="14"/>
  <c r="B54" i="14"/>
  <c r="G53" i="14"/>
  <c r="D53" i="14"/>
  <c r="C53" i="14"/>
  <c r="B53" i="14"/>
  <c r="G52" i="14"/>
  <c r="D52" i="14"/>
  <c r="C52" i="14"/>
  <c r="B52" i="14"/>
  <c r="G51" i="14"/>
  <c r="D51" i="14"/>
  <c r="C51" i="14"/>
  <c r="B51" i="14"/>
  <c r="G50" i="14"/>
  <c r="D50" i="14"/>
  <c r="C50" i="14"/>
  <c r="B50" i="14"/>
  <c r="G49" i="14"/>
  <c r="D49" i="14"/>
  <c r="C49" i="14"/>
  <c r="B49" i="14"/>
  <c r="G48" i="14"/>
  <c r="D48" i="14"/>
  <c r="C48" i="14"/>
  <c r="B48" i="14"/>
  <c r="G47" i="14"/>
  <c r="D47" i="14"/>
  <c r="C47" i="14"/>
  <c r="B47" i="14"/>
  <c r="G46" i="14"/>
  <c r="D46" i="14"/>
  <c r="C46" i="14"/>
  <c r="B46" i="14"/>
  <c r="G45" i="14"/>
  <c r="D45" i="14"/>
  <c r="C45" i="14"/>
  <c r="B45" i="14"/>
  <c r="G44" i="14"/>
  <c r="D44" i="14"/>
  <c r="C44" i="14"/>
  <c r="B44" i="14"/>
  <c r="G43" i="14"/>
  <c r="D43" i="14"/>
  <c r="C43" i="14"/>
  <c r="B43" i="14"/>
  <c r="G42" i="14"/>
  <c r="D42" i="14"/>
  <c r="C42" i="14"/>
  <c r="B42" i="14"/>
  <c r="G41" i="14"/>
  <c r="D41" i="14"/>
  <c r="C41" i="14"/>
  <c r="B41" i="14"/>
  <c r="G40" i="14"/>
  <c r="D40" i="14"/>
  <c r="C40" i="14"/>
  <c r="B40" i="14"/>
  <c r="G39" i="14"/>
  <c r="D39" i="14"/>
  <c r="C39" i="14"/>
  <c r="B39" i="14"/>
  <c r="G38" i="14"/>
  <c r="D38" i="14"/>
  <c r="C38" i="14"/>
  <c r="B38" i="14"/>
  <c r="G37" i="14"/>
  <c r="D37" i="14"/>
  <c r="C37" i="14"/>
  <c r="B37" i="14"/>
  <c r="G36" i="14"/>
  <c r="D36" i="14"/>
  <c r="C36" i="14"/>
  <c r="B36" i="14"/>
  <c r="G35" i="14"/>
  <c r="D35" i="14"/>
  <c r="C35" i="14"/>
  <c r="B35" i="14"/>
  <c r="G34" i="14"/>
  <c r="D34" i="14"/>
  <c r="C34" i="14"/>
  <c r="B34" i="14"/>
  <c r="G33" i="14"/>
  <c r="D33" i="14"/>
  <c r="C33" i="14"/>
  <c r="B33" i="14"/>
  <c r="G32" i="14"/>
  <c r="D32" i="14"/>
  <c r="C32" i="14"/>
  <c r="B32" i="14"/>
  <c r="G31" i="14"/>
  <c r="D31" i="14"/>
  <c r="C31" i="14"/>
  <c r="B31" i="14"/>
  <c r="G30" i="14"/>
  <c r="D30" i="14"/>
  <c r="C30" i="14"/>
  <c r="B30" i="14"/>
  <c r="G29" i="14"/>
  <c r="D29" i="14"/>
  <c r="C29" i="14"/>
  <c r="B29" i="14"/>
  <c r="G28" i="14"/>
  <c r="D28" i="14"/>
  <c r="C28" i="14"/>
  <c r="B28" i="14"/>
  <c r="G27" i="14"/>
  <c r="D27" i="14"/>
  <c r="C27" i="14"/>
  <c r="B27" i="14"/>
  <c r="G26" i="14"/>
  <c r="D26" i="14"/>
  <c r="C26" i="14"/>
  <c r="B26" i="14"/>
  <c r="G25" i="14"/>
  <c r="D25" i="14"/>
  <c r="C25" i="14"/>
  <c r="B25" i="14"/>
  <c r="G24" i="14"/>
  <c r="D24" i="14"/>
  <c r="C24" i="14"/>
  <c r="B24" i="14"/>
  <c r="G23" i="14"/>
  <c r="D23" i="14"/>
  <c r="C23" i="14"/>
  <c r="B23" i="14"/>
  <c r="G22" i="14"/>
  <c r="D22" i="14"/>
  <c r="C22" i="14"/>
  <c r="B22" i="14"/>
  <c r="G21" i="14"/>
  <c r="D21" i="14"/>
  <c r="C21" i="14"/>
  <c r="B21" i="14"/>
  <c r="G20" i="14"/>
  <c r="D20" i="14"/>
  <c r="C20" i="14"/>
  <c r="B20" i="14"/>
  <c r="G19" i="14"/>
  <c r="D19" i="14"/>
  <c r="C19" i="14"/>
  <c r="B19" i="14"/>
  <c r="G18" i="14"/>
  <c r="D18" i="14"/>
  <c r="C18" i="14"/>
  <c r="B18" i="14"/>
  <c r="G17" i="14"/>
  <c r="D17" i="14"/>
  <c r="C17" i="14"/>
  <c r="B17" i="14"/>
  <c r="G16" i="14"/>
  <c r="D16" i="14"/>
  <c r="C16" i="14"/>
  <c r="B16" i="14"/>
  <c r="G15" i="14"/>
  <c r="D15" i="14"/>
  <c r="C15" i="14"/>
  <c r="B15" i="14"/>
  <c r="B10" i="14"/>
  <c r="F8" i="14"/>
  <c r="B8" i="14"/>
  <c r="B9" i="13"/>
  <c r="B9" i="4"/>
  <c r="H520" i="13"/>
  <c r="H519" i="13"/>
  <c r="H518" i="13"/>
  <c r="H517" i="13"/>
  <c r="H516" i="13"/>
  <c r="H515" i="13"/>
  <c r="H514" i="13"/>
  <c r="H513" i="13"/>
  <c r="H512" i="13"/>
  <c r="H511" i="13"/>
  <c r="H510" i="13"/>
  <c r="H509" i="13"/>
  <c r="H508" i="13"/>
  <c r="H507" i="13"/>
  <c r="H506" i="13"/>
  <c r="H505" i="13"/>
  <c r="H504" i="13"/>
  <c r="H503" i="13"/>
  <c r="H502" i="13"/>
  <c r="H501" i="13"/>
  <c r="H500" i="13"/>
  <c r="H499" i="13"/>
  <c r="H498" i="13"/>
  <c r="H497" i="13"/>
  <c r="H496" i="13"/>
  <c r="H495" i="13"/>
  <c r="H494" i="13"/>
  <c r="H493" i="13"/>
  <c r="H492" i="13"/>
  <c r="H491" i="13"/>
  <c r="H490" i="13"/>
  <c r="H489" i="13"/>
  <c r="H488" i="13"/>
  <c r="H487" i="13"/>
  <c r="H486" i="13"/>
  <c r="H485" i="13"/>
  <c r="H484" i="13"/>
  <c r="H483" i="13"/>
  <c r="H482" i="13"/>
  <c r="H481" i="13"/>
  <c r="H480" i="13"/>
  <c r="H479" i="13"/>
  <c r="H478" i="13"/>
  <c r="H477" i="13"/>
  <c r="H476" i="13"/>
  <c r="H475" i="13"/>
  <c r="H474" i="13"/>
  <c r="H473" i="13"/>
  <c r="H472" i="13"/>
  <c r="H471" i="13"/>
  <c r="H470" i="13"/>
  <c r="H469" i="13"/>
  <c r="H468" i="13"/>
  <c r="H467" i="13"/>
  <c r="H466" i="13"/>
  <c r="H465" i="13"/>
  <c r="H464" i="13"/>
  <c r="H463" i="13"/>
  <c r="H462" i="13"/>
  <c r="H461" i="13"/>
  <c r="H460" i="13"/>
  <c r="H459" i="13"/>
  <c r="H458" i="13"/>
  <c r="H457" i="13"/>
  <c r="H456" i="13"/>
  <c r="H455" i="13"/>
  <c r="H454" i="13"/>
  <c r="H453" i="13"/>
  <c r="H452" i="13"/>
  <c r="H451" i="13"/>
  <c r="H450" i="13"/>
  <c r="H449" i="13"/>
  <c r="H448" i="13"/>
  <c r="H447" i="13"/>
  <c r="H446" i="13"/>
  <c r="H445" i="13"/>
  <c r="H444" i="13"/>
  <c r="H443" i="13"/>
  <c r="H442" i="13"/>
  <c r="H441" i="13"/>
  <c r="H440" i="13"/>
  <c r="H439" i="13"/>
  <c r="H438" i="13"/>
  <c r="H437" i="13"/>
  <c r="H436" i="13"/>
  <c r="H435" i="13"/>
  <c r="H434" i="13"/>
  <c r="H433" i="13"/>
  <c r="H432" i="13"/>
  <c r="H431" i="13"/>
  <c r="H430" i="13"/>
  <c r="H429" i="13"/>
  <c r="H428" i="13"/>
  <c r="H427" i="13"/>
  <c r="H426" i="13"/>
  <c r="H425" i="13"/>
  <c r="H424" i="13"/>
  <c r="H423" i="13"/>
  <c r="H422" i="13"/>
  <c r="H421" i="13"/>
  <c r="H420" i="13"/>
  <c r="H419" i="13"/>
  <c r="H418" i="13"/>
  <c r="H417" i="13"/>
  <c r="H416" i="13"/>
  <c r="H415" i="13"/>
  <c r="H414" i="13"/>
  <c r="H413" i="13"/>
  <c r="H412" i="13"/>
  <c r="H411" i="13"/>
  <c r="H410" i="13"/>
  <c r="H409" i="13"/>
  <c r="H408" i="13"/>
  <c r="H407" i="13"/>
  <c r="H406" i="13"/>
  <c r="H405" i="13"/>
  <c r="H404" i="13"/>
  <c r="H403" i="13"/>
  <c r="H402" i="13"/>
  <c r="H401" i="13"/>
  <c r="H400" i="13"/>
  <c r="H399" i="13"/>
  <c r="H398" i="13"/>
  <c r="H397" i="13"/>
  <c r="H396" i="13"/>
  <c r="H395" i="13"/>
  <c r="H394" i="13"/>
  <c r="H393" i="13"/>
  <c r="H392" i="13"/>
  <c r="H391" i="13"/>
  <c r="H390" i="13"/>
  <c r="H389" i="13"/>
  <c r="H388" i="13"/>
  <c r="H387" i="13"/>
  <c r="H386" i="13"/>
  <c r="H385" i="13"/>
  <c r="H384" i="13"/>
  <c r="H383" i="13"/>
  <c r="H382" i="13"/>
  <c r="H381" i="13"/>
  <c r="H380" i="13"/>
  <c r="H379" i="13"/>
  <c r="H378" i="13"/>
  <c r="H377" i="13"/>
  <c r="H376" i="13"/>
  <c r="H375" i="13"/>
  <c r="H374" i="13"/>
  <c r="H373" i="13"/>
  <c r="H372" i="13"/>
  <c r="H371" i="13"/>
  <c r="H370" i="13"/>
  <c r="H369" i="13"/>
  <c r="H368" i="13"/>
  <c r="H367" i="13"/>
  <c r="H366" i="13"/>
  <c r="H365" i="13"/>
  <c r="H364" i="13"/>
  <c r="H363" i="13"/>
  <c r="H362" i="13"/>
  <c r="H361" i="13"/>
  <c r="H360" i="13"/>
  <c r="H359" i="13"/>
  <c r="H358" i="13"/>
  <c r="H357" i="13"/>
  <c r="H356" i="13"/>
  <c r="H355" i="13"/>
  <c r="H354" i="13"/>
  <c r="H353" i="13"/>
  <c r="H352" i="13"/>
  <c r="H351" i="13"/>
  <c r="H350" i="13"/>
  <c r="H349" i="13"/>
  <c r="H348" i="13"/>
  <c r="H347" i="13"/>
  <c r="H346" i="13"/>
  <c r="H345" i="13"/>
  <c r="H344" i="13"/>
  <c r="H343" i="13"/>
  <c r="H342" i="13"/>
  <c r="H341" i="13"/>
  <c r="H340" i="13"/>
  <c r="H339" i="13"/>
  <c r="H338" i="13"/>
  <c r="H337" i="13"/>
  <c r="H336" i="13"/>
  <c r="H335" i="13"/>
  <c r="H334" i="13"/>
  <c r="H333" i="13"/>
  <c r="H332" i="13"/>
  <c r="H331" i="13"/>
  <c r="H330" i="13"/>
  <c r="H329" i="13"/>
  <c r="H328" i="13"/>
  <c r="H327" i="13"/>
  <c r="H326" i="13"/>
  <c r="H325" i="13"/>
  <c r="H324" i="13"/>
  <c r="H323" i="13"/>
  <c r="H322" i="13"/>
  <c r="H321" i="13"/>
  <c r="H320" i="13"/>
  <c r="H319" i="13"/>
  <c r="H318" i="13"/>
  <c r="H317" i="13"/>
  <c r="H316" i="13"/>
  <c r="H315" i="13"/>
  <c r="H314" i="13"/>
  <c r="H313" i="13"/>
  <c r="H312" i="13"/>
  <c r="H311" i="13"/>
  <c r="H310" i="13"/>
  <c r="H309" i="13"/>
  <c r="H308" i="13"/>
  <c r="H307" i="13"/>
  <c r="H306" i="13"/>
  <c r="H305" i="13"/>
  <c r="H304" i="13"/>
  <c r="H303" i="13"/>
  <c r="H302" i="13"/>
  <c r="H301" i="13"/>
  <c r="H300" i="13"/>
  <c r="H299" i="13"/>
  <c r="H298" i="13"/>
  <c r="H297" i="13"/>
  <c r="H296" i="13"/>
  <c r="H295" i="13"/>
  <c r="H294" i="13"/>
  <c r="H293" i="13"/>
  <c r="H292" i="13"/>
  <c r="H291" i="13"/>
  <c r="H290" i="13"/>
  <c r="H289" i="13"/>
  <c r="H288" i="13"/>
  <c r="H287" i="13"/>
  <c r="H286" i="13"/>
  <c r="H285" i="13"/>
  <c r="H284" i="13"/>
  <c r="H283" i="13"/>
  <c r="H282" i="13"/>
  <c r="H281" i="13"/>
  <c r="H280" i="13"/>
  <c r="H279" i="13"/>
  <c r="H278" i="13"/>
  <c r="H277" i="13"/>
  <c r="H276" i="13"/>
  <c r="H275" i="13"/>
  <c r="H274" i="13"/>
  <c r="H273" i="13"/>
  <c r="H272" i="13"/>
  <c r="H271" i="13"/>
  <c r="H270" i="13"/>
  <c r="H269" i="13"/>
  <c r="H268" i="13"/>
  <c r="H267" i="13"/>
  <c r="H266" i="13"/>
  <c r="H265" i="13"/>
  <c r="H264" i="13"/>
  <c r="H263" i="13"/>
  <c r="H262" i="13"/>
  <c r="H261" i="13"/>
  <c r="H260" i="13"/>
  <c r="H259" i="13"/>
  <c r="H258" i="13"/>
  <c r="H257" i="13"/>
  <c r="H256" i="13"/>
  <c r="H255" i="13"/>
  <c r="H254" i="13"/>
  <c r="H253" i="13"/>
  <c r="H252" i="13"/>
  <c r="H251" i="13"/>
  <c r="H250" i="13"/>
  <c r="H249" i="13"/>
  <c r="H248" i="13"/>
  <c r="H247" i="13"/>
  <c r="H246" i="13"/>
  <c r="H245" i="13"/>
  <c r="H244" i="13"/>
  <c r="H243" i="13"/>
  <c r="H242" i="13"/>
  <c r="H241" i="13"/>
  <c r="H240" i="13"/>
  <c r="H239" i="13"/>
  <c r="H238" i="13"/>
  <c r="H237" i="13"/>
  <c r="H236" i="13"/>
  <c r="H235" i="13"/>
  <c r="H234" i="13"/>
  <c r="H233" i="13"/>
  <c r="H232" i="13"/>
  <c r="H231" i="13"/>
  <c r="H230" i="13"/>
  <c r="H229" i="13"/>
  <c r="H228" i="13"/>
  <c r="H227" i="13"/>
  <c r="H226" i="13"/>
  <c r="H225" i="13"/>
  <c r="H224" i="13"/>
  <c r="H223" i="13"/>
  <c r="H222" i="13"/>
  <c r="H221" i="13"/>
  <c r="H220" i="13"/>
  <c r="H219" i="13"/>
  <c r="H218" i="13"/>
  <c r="H217" i="13"/>
  <c r="H216" i="13"/>
  <c r="H215" i="13"/>
  <c r="H214" i="13"/>
  <c r="H213" i="13"/>
  <c r="H212" i="13"/>
  <c r="H211" i="13"/>
  <c r="H210" i="13"/>
  <c r="H209" i="13"/>
  <c r="H208" i="13"/>
  <c r="H207" i="13"/>
  <c r="H206" i="13"/>
  <c r="H205" i="13"/>
  <c r="H204" i="13"/>
  <c r="H203" i="13"/>
  <c r="H202" i="13"/>
  <c r="H201" i="13"/>
  <c r="H200" i="13"/>
  <c r="H199" i="13"/>
  <c r="H198" i="13"/>
  <c r="H197" i="13"/>
  <c r="H196" i="13"/>
  <c r="H195" i="13"/>
  <c r="H194" i="13"/>
  <c r="H193" i="13"/>
  <c r="H192" i="13"/>
  <c r="H191" i="13"/>
  <c r="H190" i="13"/>
  <c r="H189" i="13"/>
  <c r="H188" i="13"/>
  <c r="H187" i="13"/>
  <c r="H186" i="13"/>
  <c r="H185" i="13"/>
  <c r="H184" i="13"/>
  <c r="H183" i="13"/>
  <c r="H182" i="13"/>
  <c r="H181" i="13"/>
  <c r="H180" i="13"/>
  <c r="H179" i="13"/>
  <c r="H178" i="13"/>
  <c r="H177" i="13"/>
  <c r="H176" i="13"/>
  <c r="H175" i="13"/>
  <c r="H174" i="13"/>
  <c r="H173" i="13"/>
  <c r="H172" i="13"/>
  <c r="H171" i="13"/>
  <c r="H170" i="13"/>
  <c r="H169" i="13"/>
  <c r="H168" i="13"/>
  <c r="H167" i="13"/>
  <c r="H166" i="13"/>
  <c r="H165" i="13"/>
  <c r="H164" i="13"/>
  <c r="H163" i="13"/>
  <c r="H162" i="13"/>
  <c r="H161" i="13"/>
  <c r="H160" i="13"/>
  <c r="H159" i="13"/>
  <c r="H158" i="13"/>
  <c r="H157" i="13"/>
  <c r="H156" i="13"/>
  <c r="H155" i="13"/>
  <c r="H154" i="13"/>
  <c r="H153" i="13"/>
  <c r="H152" i="13"/>
  <c r="H151" i="13"/>
  <c r="H150" i="13"/>
  <c r="H149" i="13"/>
  <c r="H148" i="13"/>
  <c r="H147" i="13"/>
  <c r="H146" i="13"/>
  <c r="H145" i="13"/>
  <c r="H144" i="13"/>
  <c r="H143" i="13"/>
  <c r="H142" i="13"/>
  <c r="H141" i="13"/>
  <c r="H140" i="13"/>
  <c r="H139" i="13"/>
  <c r="H138" i="13"/>
  <c r="H137" i="13"/>
  <c r="H136" i="13"/>
  <c r="H135" i="13"/>
  <c r="H134" i="13"/>
  <c r="H133" i="13"/>
  <c r="H132" i="13"/>
  <c r="H131" i="13"/>
  <c r="H130" i="13"/>
  <c r="H129" i="13"/>
  <c r="H128" i="13"/>
  <c r="H127" i="13"/>
  <c r="H126" i="13"/>
  <c r="H125" i="13"/>
  <c r="H124" i="13"/>
  <c r="H123" i="13"/>
  <c r="H122" i="13"/>
  <c r="H121" i="13"/>
  <c r="H120" i="13"/>
  <c r="H119" i="13"/>
  <c r="H118" i="13"/>
  <c r="H117" i="13"/>
  <c r="H116" i="13"/>
  <c r="H115" i="13"/>
  <c r="H114" i="13"/>
  <c r="H113" i="13"/>
  <c r="H112" i="13"/>
  <c r="H111" i="13"/>
  <c r="H110" i="13"/>
  <c r="H109" i="13"/>
  <c r="H108" i="13"/>
  <c r="H107" i="13"/>
  <c r="H106" i="13"/>
  <c r="H105" i="13"/>
  <c r="H104" i="13"/>
  <c r="H103" i="13"/>
  <c r="H102" i="13"/>
  <c r="H101" i="13"/>
  <c r="H100" i="13"/>
  <c r="H99" i="13"/>
  <c r="H98" i="13"/>
  <c r="H97" i="13"/>
  <c r="H96" i="13"/>
  <c r="H95" i="13"/>
  <c r="H94" i="13"/>
  <c r="H93" i="13"/>
  <c r="H92" i="13"/>
  <c r="H91" i="13"/>
  <c r="H90" i="13"/>
  <c r="H89" i="13"/>
  <c r="H88" i="13"/>
  <c r="H87" i="13"/>
  <c r="H86" i="13"/>
  <c r="H85" i="13"/>
  <c r="H84" i="13"/>
  <c r="H83" i="13"/>
  <c r="H82" i="13"/>
  <c r="H81" i="13"/>
  <c r="H80" i="13"/>
  <c r="H79" i="13"/>
  <c r="H78" i="13"/>
  <c r="H77" i="13"/>
  <c r="H76" i="13"/>
  <c r="H75" i="13"/>
  <c r="H74" i="13"/>
  <c r="H73" i="13"/>
  <c r="H72" i="13"/>
  <c r="H71" i="13"/>
  <c r="H70" i="13"/>
  <c r="H69" i="13"/>
  <c r="H68" i="13"/>
  <c r="H67" i="13"/>
  <c r="H66" i="13"/>
  <c r="H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F520" i="13"/>
  <c r="G520" i="13" s="1"/>
  <c r="E520" i="13"/>
  <c r="D520" i="13"/>
  <c r="C520" i="13"/>
  <c r="B520" i="13"/>
  <c r="F519" i="13"/>
  <c r="G519" i="13" s="1"/>
  <c r="E519" i="13"/>
  <c r="D519" i="13"/>
  <c r="C519" i="13"/>
  <c r="B519" i="13"/>
  <c r="F518" i="13"/>
  <c r="G518" i="13" s="1"/>
  <c r="E518" i="13"/>
  <c r="D518" i="13"/>
  <c r="C518" i="13"/>
  <c r="B518" i="13"/>
  <c r="F517" i="13"/>
  <c r="G517" i="13" s="1"/>
  <c r="E517" i="13"/>
  <c r="D517" i="13"/>
  <c r="C517" i="13"/>
  <c r="B517" i="13"/>
  <c r="F516" i="13"/>
  <c r="G516" i="13" s="1"/>
  <c r="E516" i="13"/>
  <c r="D516" i="13"/>
  <c r="C516" i="13"/>
  <c r="B516" i="13"/>
  <c r="F515" i="13"/>
  <c r="G515" i="13" s="1"/>
  <c r="E515" i="13"/>
  <c r="D515" i="13"/>
  <c r="C515" i="13"/>
  <c r="B515" i="13"/>
  <c r="F514" i="13"/>
  <c r="G514" i="13" s="1"/>
  <c r="E514" i="13"/>
  <c r="D514" i="13"/>
  <c r="C514" i="13"/>
  <c r="B514" i="13"/>
  <c r="F513" i="13"/>
  <c r="G513" i="13" s="1"/>
  <c r="E513" i="13"/>
  <c r="D513" i="13"/>
  <c r="C513" i="13"/>
  <c r="B513" i="13"/>
  <c r="F512" i="13"/>
  <c r="G512" i="13" s="1"/>
  <c r="E512" i="13"/>
  <c r="D512" i="13"/>
  <c r="C512" i="13"/>
  <c r="B512" i="13"/>
  <c r="F511" i="13"/>
  <c r="G511" i="13" s="1"/>
  <c r="E511" i="13"/>
  <c r="D511" i="13"/>
  <c r="C511" i="13"/>
  <c r="B511" i="13"/>
  <c r="F510" i="13"/>
  <c r="G510" i="13" s="1"/>
  <c r="E510" i="13"/>
  <c r="D510" i="13"/>
  <c r="C510" i="13"/>
  <c r="B510" i="13"/>
  <c r="F509" i="13"/>
  <c r="G509" i="13" s="1"/>
  <c r="E509" i="13"/>
  <c r="D509" i="13"/>
  <c r="C509" i="13"/>
  <c r="B509" i="13"/>
  <c r="F508" i="13"/>
  <c r="G508" i="13" s="1"/>
  <c r="E508" i="13"/>
  <c r="D508" i="13"/>
  <c r="C508" i="13"/>
  <c r="B508" i="13"/>
  <c r="F507" i="13"/>
  <c r="G507" i="13" s="1"/>
  <c r="E507" i="13"/>
  <c r="D507" i="13"/>
  <c r="C507" i="13"/>
  <c r="B507" i="13"/>
  <c r="F506" i="13"/>
  <c r="G506" i="13" s="1"/>
  <c r="E506" i="13"/>
  <c r="D506" i="13"/>
  <c r="C506" i="13"/>
  <c r="B506" i="13"/>
  <c r="F505" i="13"/>
  <c r="G505" i="13" s="1"/>
  <c r="E505" i="13"/>
  <c r="D505" i="13"/>
  <c r="C505" i="13"/>
  <c r="B505" i="13"/>
  <c r="F504" i="13"/>
  <c r="G504" i="13" s="1"/>
  <c r="E504" i="13"/>
  <c r="D504" i="13"/>
  <c r="C504" i="13"/>
  <c r="B504" i="13"/>
  <c r="F503" i="13"/>
  <c r="G503" i="13" s="1"/>
  <c r="E503" i="13"/>
  <c r="D503" i="13"/>
  <c r="C503" i="13"/>
  <c r="B503" i="13"/>
  <c r="F502" i="13"/>
  <c r="G502" i="13" s="1"/>
  <c r="E502" i="13"/>
  <c r="D502" i="13"/>
  <c r="C502" i="13"/>
  <c r="B502" i="13"/>
  <c r="F501" i="13"/>
  <c r="G501" i="13" s="1"/>
  <c r="E501" i="13"/>
  <c r="D501" i="13"/>
  <c r="C501" i="13"/>
  <c r="B501" i="13"/>
  <c r="F500" i="13"/>
  <c r="G500" i="13" s="1"/>
  <c r="E500" i="13"/>
  <c r="D500" i="13"/>
  <c r="C500" i="13"/>
  <c r="B500" i="13"/>
  <c r="F499" i="13"/>
  <c r="G499" i="13" s="1"/>
  <c r="E499" i="13"/>
  <c r="D499" i="13"/>
  <c r="C499" i="13"/>
  <c r="B499" i="13"/>
  <c r="F498" i="13"/>
  <c r="G498" i="13" s="1"/>
  <c r="E498" i="13"/>
  <c r="D498" i="13"/>
  <c r="C498" i="13"/>
  <c r="B498" i="13"/>
  <c r="F497" i="13"/>
  <c r="G497" i="13" s="1"/>
  <c r="E497" i="13"/>
  <c r="D497" i="13"/>
  <c r="C497" i="13"/>
  <c r="B497" i="13"/>
  <c r="F496" i="13"/>
  <c r="G496" i="13" s="1"/>
  <c r="E496" i="13"/>
  <c r="D496" i="13"/>
  <c r="C496" i="13"/>
  <c r="B496" i="13"/>
  <c r="F495" i="13"/>
  <c r="G495" i="13" s="1"/>
  <c r="E495" i="13"/>
  <c r="D495" i="13"/>
  <c r="C495" i="13"/>
  <c r="B495" i="13"/>
  <c r="F494" i="13"/>
  <c r="G494" i="13" s="1"/>
  <c r="E494" i="13"/>
  <c r="D494" i="13"/>
  <c r="C494" i="13"/>
  <c r="B494" i="13"/>
  <c r="F493" i="13"/>
  <c r="G493" i="13" s="1"/>
  <c r="E493" i="13"/>
  <c r="D493" i="13"/>
  <c r="C493" i="13"/>
  <c r="B493" i="13"/>
  <c r="F492" i="13"/>
  <c r="G492" i="13" s="1"/>
  <c r="E492" i="13"/>
  <c r="D492" i="13"/>
  <c r="C492" i="13"/>
  <c r="B492" i="13"/>
  <c r="F491" i="13"/>
  <c r="G491" i="13" s="1"/>
  <c r="E491" i="13"/>
  <c r="D491" i="13"/>
  <c r="C491" i="13"/>
  <c r="B491" i="13"/>
  <c r="F490" i="13"/>
  <c r="G490" i="13" s="1"/>
  <c r="E490" i="13"/>
  <c r="D490" i="13"/>
  <c r="C490" i="13"/>
  <c r="B490" i="13"/>
  <c r="F489" i="13"/>
  <c r="G489" i="13" s="1"/>
  <c r="E489" i="13"/>
  <c r="D489" i="13"/>
  <c r="C489" i="13"/>
  <c r="B489" i="13"/>
  <c r="F488" i="13"/>
  <c r="G488" i="13" s="1"/>
  <c r="E488" i="13"/>
  <c r="D488" i="13"/>
  <c r="C488" i="13"/>
  <c r="B488" i="13"/>
  <c r="F487" i="13"/>
  <c r="G487" i="13" s="1"/>
  <c r="E487" i="13"/>
  <c r="D487" i="13"/>
  <c r="C487" i="13"/>
  <c r="B487" i="13"/>
  <c r="F486" i="13"/>
  <c r="G486" i="13" s="1"/>
  <c r="E486" i="13"/>
  <c r="D486" i="13"/>
  <c r="C486" i="13"/>
  <c r="B486" i="13"/>
  <c r="F485" i="13"/>
  <c r="G485" i="13" s="1"/>
  <c r="E485" i="13"/>
  <c r="D485" i="13"/>
  <c r="C485" i="13"/>
  <c r="B485" i="13"/>
  <c r="F484" i="13"/>
  <c r="G484" i="13" s="1"/>
  <c r="E484" i="13"/>
  <c r="D484" i="13"/>
  <c r="C484" i="13"/>
  <c r="B484" i="13"/>
  <c r="F483" i="13"/>
  <c r="G483" i="13" s="1"/>
  <c r="E483" i="13"/>
  <c r="D483" i="13"/>
  <c r="C483" i="13"/>
  <c r="B483" i="13"/>
  <c r="F482" i="13"/>
  <c r="G482" i="13" s="1"/>
  <c r="E482" i="13"/>
  <c r="D482" i="13"/>
  <c r="C482" i="13"/>
  <c r="B482" i="13"/>
  <c r="F481" i="13"/>
  <c r="G481" i="13" s="1"/>
  <c r="E481" i="13"/>
  <c r="D481" i="13"/>
  <c r="C481" i="13"/>
  <c r="B481" i="13"/>
  <c r="F480" i="13"/>
  <c r="G480" i="13" s="1"/>
  <c r="E480" i="13"/>
  <c r="D480" i="13"/>
  <c r="C480" i="13"/>
  <c r="B480" i="13"/>
  <c r="F479" i="13"/>
  <c r="G479" i="13" s="1"/>
  <c r="E479" i="13"/>
  <c r="D479" i="13"/>
  <c r="C479" i="13"/>
  <c r="B479" i="13"/>
  <c r="F478" i="13"/>
  <c r="G478" i="13" s="1"/>
  <c r="E478" i="13"/>
  <c r="D478" i="13"/>
  <c r="C478" i="13"/>
  <c r="B478" i="13"/>
  <c r="F477" i="13"/>
  <c r="G477" i="13" s="1"/>
  <c r="E477" i="13"/>
  <c r="D477" i="13"/>
  <c r="C477" i="13"/>
  <c r="B477" i="13"/>
  <c r="F476" i="13"/>
  <c r="G476" i="13" s="1"/>
  <c r="E476" i="13"/>
  <c r="D476" i="13"/>
  <c r="C476" i="13"/>
  <c r="B476" i="13"/>
  <c r="F475" i="13"/>
  <c r="G475" i="13" s="1"/>
  <c r="E475" i="13"/>
  <c r="D475" i="13"/>
  <c r="C475" i="13"/>
  <c r="B475" i="13"/>
  <c r="F474" i="13"/>
  <c r="G474" i="13" s="1"/>
  <c r="E474" i="13"/>
  <c r="D474" i="13"/>
  <c r="C474" i="13"/>
  <c r="B474" i="13"/>
  <c r="F473" i="13"/>
  <c r="G473" i="13" s="1"/>
  <c r="E473" i="13"/>
  <c r="D473" i="13"/>
  <c r="C473" i="13"/>
  <c r="B473" i="13"/>
  <c r="F472" i="13"/>
  <c r="G472" i="13" s="1"/>
  <c r="E472" i="13"/>
  <c r="D472" i="13"/>
  <c r="C472" i="13"/>
  <c r="B472" i="13"/>
  <c r="F471" i="13"/>
  <c r="G471" i="13" s="1"/>
  <c r="E471" i="13"/>
  <c r="D471" i="13"/>
  <c r="C471" i="13"/>
  <c r="B471" i="13"/>
  <c r="F470" i="13"/>
  <c r="G470" i="13" s="1"/>
  <c r="E470" i="13"/>
  <c r="D470" i="13"/>
  <c r="C470" i="13"/>
  <c r="B470" i="13"/>
  <c r="F469" i="13"/>
  <c r="G469" i="13" s="1"/>
  <c r="E469" i="13"/>
  <c r="D469" i="13"/>
  <c r="C469" i="13"/>
  <c r="B469" i="13"/>
  <c r="F468" i="13"/>
  <c r="G468" i="13" s="1"/>
  <c r="E468" i="13"/>
  <c r="D468" i="13"/>
  <c r="C468" i="13"/>
  <c r="B468" i="13"/>
  <c r="F467" i="13"/>
  <c r="G467" i="13" s="1"/>
  <c r="E467" i="13"/>
  <c r="D467" i="13"/>
  <c r="C467" i="13"/>
  <c r="B467" i="13"/>
  <c r="F466" i="13"/>
  <c r="G466" i="13" s="1"/>
  <c r="E466" i="13"/>
  <c r="D466" i="13"/>
  <c r="C466" i="13"/>
  <c r="B466" i="13"/>
  <c r="F465" i="13"/>
  <c r="G465" i="13" s="1"/>
  <c r="E465" i="13"/>
  <c r="D465" i="13"/>
  <c r="C465" i="13"/>
  <c r="B465" i="13"/>
  <c r="F464" i="13"/>
  <c r="G464" i="13" s="1"/>
  <c r="E464" i="13"/>
  <c r="D464" i="13"/>
  <c r="C464" i="13"/>
  <c r="B464" i="13"/>
  <c r="F463" i="13"/>
  <c r="G463" i="13" s="1"/>
  <c r="E463" i="13"/>
  <c r="D463" i="13"/>
  <c r="C463" i="13"/>
  <c r="B463" i="13"/>
  <c r="F462" i="13"/>
  <c r="G462" i="13" s="1"/>
  <c r="E462" i="13"/>
  <c r="D462" i="13"/>
  <c r="C462" i="13"/>
  <c r="B462" i="13"/>
  <c r="F461" i="13"/>
  <c r="G461" i="13" s="1"/>
  <c r="E461" i="13"/>
  <c r="D461" i="13"/>
  <c r="C461" i="13"/>
  <c r="B461" i="13"/>
  <c r="F460" i="13"/>
  <c r="G460" i="13" s="1"/>
  <c r="E460" i="13"/>
  <c r="D460" i="13"/>
  <c r="C460" i="13"/>
  <c r="B460" i="13"/>
  <c r="F459" i="13"/>
  <c r="G459" i="13" s="1"/>
  <c r="E459" i="13"/>
  <c r="D459" i="13"/>
  <c r="C459" i="13"/>
  <c r="B459" i="13"/>
  <c r="F458" i="13"/>
  <c r="G458" i="13" s="1"/>
  <c r="E458" i="13"/>
  <c r="D458" i="13"/>
  <c r="C458" i="13"/>
  <c r="B458" i="13"/>
  <c r="F457" i="13"/>
  <c r="G457" i="13" s="1"/>
  <c r="E457" i="13"/>
  <c r="D457" i="13"/>
  <c r="C457" i="13"/>
  <c r="B457" i="13"/>
  <c r="F456" i="13"/>
  <c r="G456" i="13" s="1"/>
  <c r="E456" i="13"/>
  <c r="D456" i="13"/>
  <c r="C456" i="13"/>
  <c r="B456" i="13"/>
  <c r="F455" i="13"/>
  <c r="G455" i="13" s="1"/>
  <c r="E455" i="13"/>
  <c r="D455" i="13"/>
  <c r="C455" i="13"/>
  <c r="B455" i="13"/>
  <c r="F454" i="13"/>
  <c r="G454" i="13" s="1"/>
  <c r="E454" i="13"/>
  <c r="D454" i="13"/>
  <c r="C454" i="13"/>
  <c r="B454" i="13"/>
  <c r="F453" i="13"/>
  <c r="G453" i="13" s="1"/>
  <c r="E453" i="13"/>
  <c r="D453" i="13"/>
  <c r="C453" i="13"/>
  <c r="B453" i="13"/>
  <c r="F452" i="13"/>
  <c r="G452" i="13" s="1"/>
  <c r="E452" i="13"/>
  <c r="D452" i="13"/>
  <c r="C452" i="13"/>
  <c r="B452" i="13"/>
  <c r="F451" i="13"/>
  <c r="G451" i="13" s="1"/>
  <c r="E451" i="13"/>
  <c r="D451" i="13"/>
  <c r="C451" i="13"/>
  <c r="B451" i="13"/>
  <c r="F450" i="13"/>
  <c r="G450" i="13" s="1"/>
  <c r="E450" i="13"/>
  <c r="D450" i="13"/>
  <c r="C450" i="13"/>
  <c r="B450" i="13"/>
  <c r="F449" i="13"/>
  <c r="G449" i="13" s="1"/>
  <c r="E449" i="13"/>
  <c r="D449" i="13"/>
  <c r="C449" i="13"/>
  <c r="B449" i="13"/>
  <c r="F448" i="13"/>
  <c r="G448" i="13" s="1"/>
  <c r="E448" i="13"/>
  <c r="D448" i="13"/>
  <c r="C448" i="13"/>
  <c r="B448" i="13"/>
  <c r="F447" i="13"/>
  <c r="G447" i="13" s="1"/>
  <c r="E447" i="13"/>
  <c r="D447" i="13"/>
  <c r="C447" i="13"/>
  <c r="B447" i="13"/>
  <c r="F446" i="13"/>
  <c r="G446" i="13" s="1"/>
  <c r="E446" i="13"/>
  <c r="D446" i="13"/>
  <c r="C446" i="13"/>
  <c r="B446" i="13"/>
  <c r="F445" i="13"/>
  <c r="G445" i="13" s="1"/>
  <c r="E445" i="13"/>
  <c r="D445" i="13"/>
  <c r="C445" i="13"/>
  <c r="B445" i="13"/>
  <c r="F444" i="13"/>
  <c r="G444" i="13" s="1"/>
  <c r="E444" i="13"/>
  <c r="D444" i="13"/>
  <c r="C444" i="13"/>
  <c r="B444" i="13"/>
  <c r="F443" i="13"/>
  <c r="G443" i="13" s="1"/>
  <c r="E443" i="13"/>
  <c r="D443" i="13"/>
  <c r="C443" i="13"/>
  <c r="B443" i="13"/>
  <c r="F442" i="13"/>
  <c r="G442" i="13" s="1"/>
  <c r="E442" i="13"/>
  <c r="D442" i="13"/>
  <c r="C442" i="13"/>
  <c r="B442" i="13"/>
  <c r="F441" i="13"/>
  <c r="G441" i="13" s="1"/>
  <c r="E441" i="13"/>
  <c r="D441" i="13"/>
  <c r="C441" i="13"/>
  <c r="B441" i="13"/>
  <c r="F440" i="13"/>
  <c r="G440" i="13" s="1"/>
  <c r="E440" i="13"/>
  <c r="D440" i="13"/>
  <c r="C440" i="13"/>
  <c r="B440" i="13"/>
  <c r="F439" i="13"/>
  <c r="G439" i="13" s="1"/>
  <c r="E439" i="13"/>
  <c r="D439" i="13"/>
  <c r="C439" i="13"/>
  <c r="B439" i="13"/>
  <c r="F438" i="13"/>
  <c r="G438" i="13" s="1"/>
  <c r="E438" i="13"/>
  <c r="D438" i="13"/>
  <c r="C438" i="13"/>
  <c r="B438" i="13"/>
  <c r="F437" i="13"/>
  <c r="G437" i="13" s="1"/>
  <c r="E437" i="13"/>
  <c r="D437" i="13"/>
  <c r="C437" i="13"/>
  <c r="B437" i="13"/>
  <c r="F436" i="13"/>
  <c r="G436" i="13" s="1"/>
  <c r="E436" i="13"/>
  <c r="D436" i="13"/>
  <c r="C436" i="13"/>
  <c r="B436" i="13"/>
  <c r="F435" i="13"/>
  <c r="G435" i="13" s="1"/>
  <c r="E435" i="13"/>
  <c r="D435" i="13"/>
  <c r="C435" i="13"/>
  <c r="B435" i="13"/>
  <c r="F434" i="13"/>
  <c r="G434" i="13" s="1"/>
  <c r="E434" i="13"/>
  <c r="D434" i="13"/>
  <c r="C434" i="13"/>
  <c r="B434" i="13"/>
  <c r="F433" i="13"/>
  <c r="G433" i="13" s="1"/>
  <c r="E433" i="13"/>
  <c r="D433" i="13"/>
  <c r="C433" i="13"/>
  <c r="B433" i="13"/>
  <c r="F432" i="13"/>
  <c r="G432" i="13" s="1"/>
  <c r="E432" i="13"/>
  <c r="D432" i="13"/>
  <c r="C432" i="13"/>
  <c r="B432" i="13"/>
  <c r="F431" i="13"/>
  <c r="G431" i="13" s="1"/>
  <c r="E431" i="13"/>
  <c r="D431" i="13"/>
  <c r="C431" i="13"/>
  <c r="B431" i="13"/>
  <c r="F430" i="13"/>
  <c r="G430" i="13" s="1"/>
  <c r="E430" i="13"/>
  <c r="D430" i="13"/>
  <c r="C430" i="13"/>
  <c r="B430" i="13"/>
  <c r="F429" i="13"/>
  <c r="G429" i="13" s="1"/>
  <c r="E429" i="13"/>
  <c r="D429" i="13"/>
  <c r="C429" i="13"/>
  <c r="B429" i="13"/>
  <c r="F428" i="13"/>
  <c r="G428" i="13" s="1"/>
  <c r="E428" i="13"/>
  <c r="D428" i="13"/>
  <c r="C428" i="13"/>
  <c r="B428" i="13"/>
  <c r="F427" i="13"/>
  <c r="G427" i="13" s="1"/>
  <c r="E427" i="13"/>
  <c r="D427" i="13"/>
  <c r="C427" i="13"/>
  <c r="B427" i="13"/>
  <c r="F426" i="13"/>
  <c r="G426" i="13" s="1"/>
  <c r="E426" i="13"/>
  <c r="D426" i="13"/>
  <c r="C426" i="13"/>
  <c r="B426" i="13"/>
  <c r="F425" i="13"/>
  <c r="G425" i="13" s="1"/>
  <c r="E425" i="13"/>
  <c r="D425" i="13"/>
  <c r="C425" i="13"/>
  <c r="B425" i="13"/>
  <c r="F424" i="13"/>
  <c r="G424" i="13" s="1"/>
  <c r="E424" i="13"/>
  <c r="D424" i="13"/>
  <c r="C424" i="13"/>
  <c r="B424" i="13"/>
  <c r="F423" i="13"/>
  <c r="G423" i="13" s="1"/>
  <c r="E423" i="13"/>
  <c r="D423" i="13"/>
  <c r="C423" i="13"/>
  <c r="B423" i="13"/>
  <c r="F422" i="13"/>
  <c r="G422" i="13" s="1"/>
  <c r="E422" i="13"/>
  <c r="D422" i="13"/>
  <c r="C422" i="13"/>
  <c r="B422" i="13"/>
  <c r="F421" i="13"/>
  <c r="G421" i="13" s="1"/>
  <c r="E421" i="13"/>
  <c r="D421" i="13"/>
  <c r="C421" i="13"/>
  <c r="B421" i="13"/>
  <c r="F420" i="13"/>
  <c r="G420" i="13" s="1"/>
  <c r="E420" i="13"/>
  <c r="D420" i="13"/>
  <c r="C420" i="13"/>
  <c r="B420" i="13"/>
  <c r="F419" i="13"/>
  <c r="G419" i="13" s="1"/>
  <c r="E419" i="13"/>
  <c r="D419" i="13"/>
  <c r="C419" i="13"/>
  <c r="B419" i="13"/>
  <c r="F418" i="13"/>
  <c r="G418" i="13" s="1"/>
  <c r="E418" i="13"/>
  <c r="D418" i="13"/>
  <c r="C418" i="13"/>
  <c r="B418" i="13"/>
  <c r="F417" i="13"/>
  <c r="G417" i="13" s="1"/>
  <c r="E417" i="13"/>
  <c r="D417" i="13"/>
  <c r="C417" i="13"/>
  <c r="B417" i="13"/>
  <c r="F416" i="13"/>
  <c r="G416" i="13" s="1"/>
  <c r="E416" i="13"/>
  <c r="D416" i="13"/>
  <c r="C416" i="13"/>
  <c r="B416" i="13"/>
  <c r="F415" i="13"/>
  <c r="G415" i="13" s="1"/>
  <c r="E415" i="13"/>
  <c r="D415" i="13"/>
  <c r="C415" i="13"/>
  <c r="B415" i="13"/>
  <c r="F414" i="13"/>
  <c r="G414" i="13" s="1"/>
  <c r="E414" i="13"/>
  <c r="D414" i="13"/>
  <c r="C414" i="13"/>
  <c r="B414" i="13"/>
  <c r="F413" i="13"/>
  <c r="G413" i="13" s="1"/>
  <c r="E413" i="13"/>
  <c r="D413" i="13"/>
  <c r="C413" i="13"/>
  <c r="B413" i="13"/>
  <c r="F412" i="13"/>
  <c r="G412" i="13" s="1"/>
  <c r="E412" i="13"/>
  <c r="D412" i="13"/>
  <c r="C412" i="13"/>
  <c r="B412" i="13"/>
  <c r="F411" i="13"/>
  <c r="G411" i="13" s="1"/>
  <c r="E411" i="13"/>
  <c r="D411" i="13"/>
  <c r="C411" i="13"/>
  <c r="B411" i="13"/>
  <c r="F410" i="13"/>
  <c r="G410" i="13" s="1"/>
  <c r="E410" i="13"/>
  <c r="D410" i="13"/>
  <c r="C410" i="13"/>
  <c r="B410" i="13"/>
  <c r="F409" i="13"/>
  <c r="G409" i="13" s="1"/>
  <c r="E409" i="13"/>
  <c r="D409" i="13"/>
  <c r="C409" i="13"/>
  <c r="B409" i="13"/>
  <c r="F408" i="13"/>
  <c r="G408" i="13" s="1"/>
  <c r="E408" i="13"/>
  <c r="D408" i="13"/>
  <c r="C408" i="13"/>
  <c r="B408" i="13"/>
  <c r="F407" i="13"/>
  <c r="G407" i="13" s="1"/>
  <c r="E407" i="13"/>
  <c r="D407" i="13"/>
  <c r="C407" i="13"/>
  <c r="B407" i="13"/>
  <c r="F406" i="13"/>
  <c r="G406" i="13" s="1"/>
  <c r="E406" i="13"/>
  <c r="D406" i="13"/>
  <c r="C406" i="13"/>
  <c r="B406" i="13"/>
  <c r="F405" i="13"/>
  <c r="G405" i="13" s="1"/>
  <c r="E405" i="13"/>
  <c r="D405" i="13"/>
  <c r="C405" i="13"/>
  <c r="B405" i="13"/>
  <c r="F404" i="13"/>
  <c r="G404" i="13" s="1"/>
  <c r="E404" i="13"/>
  <c r="D404" i="13"/>
  <c r="C404" i="13"/>
  <c r="B404" i="13"/>
  <c r="F403" i="13"/>
  <c r="G403" i="13" s="1"/>
  <c r="E403" i="13"/>
  <c r="D403" i="13"/>
  <c r="C403" i="13"/>
  <c r="B403" i="13"/>
  <c r="F402" i="13"/>
  <c r="G402" i="13" s="1"/>
  <c r="E402" i="13"/>
  <c r="D402" i="13"/>
  <c r="C402" i="13"/>
  <c r="B402" i="13"/>
  <c r="F401" i="13"/>
  <c r="G401" i="13" s="1"/>
  <c r="E401" i="13"/>
  <c r="D401" i="13"/>
  <c r="C401" i="13"/>
  <c r="B401" i="13"/>
  <c r="F400" i="13"/>
  <c r="G400" i="13" s="1"/>
  <c r="E400" i="13"/>
  <c r="D400" i="13"/>
  <c r="C400" i="13"/>
  <c r="B400" i="13"/>
  <c r="F399" i="13"/>
  <c r="G399" i="13" s="1"/>
  <c r="E399" i="13"/>
  <c r="D399" i="13"/>
  <c r="C399" i="13"/>
  <c r="B399" i="13"/>
  <c r="F398" i="13"/>
  <c r="G398" i="13" s="1"/>
  <c r="E398" i="13"/>
  <c r="D398" i="13"/>
  <c r="C398" i="13"/>
  <c r="B398" i="13"/>
  <c r="F397" i="13"/>
  <c r="G397" i="13" s="1"/>
  <c r="E397" i="13"/>
  <c r="D397" i="13"/>
  <c r="C397" i="13"/>
  <c r="B397" i="13"/>
  <c r="F396" i="13"/>
  <c r="G396" i="13" s="1"/>
  <c r="E396" i="13"/>
  <c r="D396" i="13"/>
  <c r="C396" i="13"/>
  <c r="B396" i="13"/>
  <c r="F395" i="13"/>
  <c r="G395" i="13" s="1"/>
  <c r="E395" i="13"/>
  <c r="D395" i="13"/>
  <c r="C395" i="13"/>
  <c r="B395" i="13"/>
  <c r="F394" i="13"/>
  <c r="G394" i="13" s="1"/>
  <c r="E394" i="13"/>
  <c r="D394" i="13"/>
  <c r="C394" i="13"/>
  <c r="B394" i="13"/>
  <c r="F393" i="13"/>
  <c r="G393" i="13" s="1"/>
  <c r="E393" i="13"/>
  <c r="D393" i="13"/>
  <c r="C393" i="13"/>
  <c r="B393" i="13"/>
  <c r="F392" i="13"/>
  <c r="G392" i="13" s="1"/>
  <c r="E392" i="13"/>
  <c r="D392" i="13"/>
  <c r="C392" i="13"/>
  <c r="B392" i="13"/>
  <c r="F391" i="13"/>
  <c r="G391" i="13" s="1"/>
  <c r="E391" i="13"/>
  <c r="D391" i="13"/>
  <c r="C391" i="13"/>
  <c r="B391" i="13"/>
  <c r="F390" i="13"/>
  <c r="G390" i="13" s="1"/>
  <c r="E390" i="13"/>
  <c r="D390" i="13"/>
  <c r="C390" i="13"/>
  <c r="B390" i="13"/>
  <c r="F389" i="13"/>
  <c r="G389" i="13" s="1"/>
  <c r="E389" i="13"/>
  <c r="D389" i="13"/>
  <c r="C389" i="13"/>
  <c r="B389" i="13"/>
  <c r="F388" i="13"/>
  <c r="G388" i="13" s="1"/>
  <c r="E388" i="13"/>
  <c r="D388" i="13"/>
  <c r="C388" i="13"/>
  <c r="B388" i="13"/>
  <c r="F387" i="13"/>
  <c r="G387" i="13" s="1"/>
  <c r="E387" i="13"/>
  <c r="D387" i="13"/>
  <c r="C387" i="13"/>
  <c r="B387" i="13"/>
  <c r="F386" i="13"/>
  <c r="G386" i="13" s="1"/>
  <c r="E386" i="13"/>
  <c r="D386" i="13"/>
  <c r="C386" i="13"/>
  <c r="B386" i="13"/>
  <c r="F385" i="13"/>
  <c r="G385" i="13" s="1"/>
  <c r="E385" i="13"/>
  <c r="D385" i="13"/>
  <c r="C385" i="13"/>
  <c r="B385" i="13"/>
  <c r="F384" i="13"/>
  <c r="G384" i="13" s="1"/>
  <c r="E384" i="13"/>
  <c r="D384" i="13"/>
  <c r="C384" i="13"/>
  <c r="B384" i="13"/>
  <c r="F383" i="13"/>
  <c r="G383" i="13" s="1"/>
  <c r="E383" i="13"/>
  <c r="D383" i="13"/>
  <c r="C383" i="13"/>
  <c r="B383" i="13"/>
  <c r="F382" i="13"/>
  <c r="G382" i="13" s="1"/>
  <c r="E382" i="13"/>
  <c r="D382" i="13"/>
  <c r="C382" i="13"/>
  <c r="B382" i="13"/>
  <c r="F381" i="13"/>
  <c r="G381" i="13" s="1"/>
  <c r="E381" i="13"/>
  <c r="D381" i="13"/>
  <c r="C381" i="13"/>
  <c r="B381" i="13"/>
  <c r="F380" i="13"/>
  <c r="G380" i="13" s="1"/>
  <c r="E380" i="13"/>
  <c r="D380" i="13"/>
  <c r="C380" i="13"/>
  <c r="B380" i="13"/>
  <c r="F379" i="13"/>
  <c r="G379" i="13" s="1"/>
  <c r="E379" i="13"/>
  <c r="D379" i="13"/>
  <c r="C379" i="13"/>
  <c r="B379" i="13"/>
  <c r="F378" i="13"/>
  <c r="G378" i="13" s="1"/>
  <c r="E378" i="13"/>
  <c r="D378" i="13"/>
  <c r="C378" i="13"/>
  <c r="B378" i="13"/>
  <c r="F377" i="13"/>
  <c r="G377" i="13" s="1"/>
  <c r="E377" i="13"/>
  <c r="D377" i="13"/>
  <c r="C377" i="13"/>
  <c r="B377" i="13"/>
  <c r="F376" i="13"/>
  <c r="G376" i="13" s="1"/>
  <c r="E376" i="13"/>
  <c r="D376" i="13"/>
  <c r="C376" i="13"/>
  <c r="B376" i="13"/>
  <c r="F375" i="13"/>
  <c r="G375" i="13" s="1"/>
  <c r="E375" i="13"/>
  <c r="D375" i="13"/>
  <c r="C375" i="13"/>
  <c r="B375" i="13"/>
  <c r="F374" i="13"/>
  <c r="G374" i="13" s="1"/>
  <c r="E374" i="13"/>
  <c r="D374" i="13"/>
  <c r="C374" i="13"/>
  <c r="B374" i="13"/>
  <c r="F373" i="13"/>
  <c r="G373" i="13" s="1"/>
  <c r="E373" i="13"/>
  <c r="D373" i="13"/>
  <c r="C373" i="13"/>
  <c r="B373" i="13"/>
  <c r="F372" i="13"/>
  <c r="G372" i="13" s="1"/>
  <c r="E372" i="13"/>
  <c r="D372" i="13"/>
  <c r="C372" i="13"/>
  <c r="B372" i="13"/>
  <c r="F371" i="13"/>
  <c r="G371" i="13" s="1"/>
  <c r="E371" i="13"/>
  <c r="D371" i="13"/>
  <c r="C371" i="13"/>
  <c r="B371" i="13"/>
  <c r="F370" i="13"/>
  <c r="G370" i="13" s="1"/>
  <c r="E370" i="13"/>
  <c r="D370" i="13"/>
  <c r="C370" i="13"/>
  <c r="B370" i="13"/>
  <c r="F369" i="13"/>
  <c r="G369" i="13" s="1"/>
  <c r="E369" i="13"/>
  <c r="D369" i="13"/>
  <c r="C369" i="13"/>
  <c r="B369" i="13"/>
  <c r="F368" i="13"/>
  <c r="G368" i="13" s="1"/>
  <c r="E368" i="13"/>
  <c r="D368" i="13"/>
  <c r="C368" i="13"/>
  <c r="B368" i="13"/>
  <c r="F367" i="13"/>
  <c r="G367" i="13" s="1"/>
  <c r="E367" i="13"/>
  <c r="D367" i="13"/>
  <c r="C367" i="13"/>
  <c r="B367" i="13"/>
  <c r="F366" i="13"/>
  <c r="G366" i="13" s="1"/>
  <c r="E366" i="13"/>
  <c r="D366" i="13"/>
  <c r="C366" i="13"/>
  <c r="B366" i="13"/>
  <c r="F365" i="13"/>
  <c r="G365" i="13" s="1"/>
  <c r="E365" i="13"/>
  <c r="D365" i="13"/>
  <c r="C365" i="13"/>
  <c r="B365" i="13"/>
  <c r="F364" i="13"/>
  <c r="G364" i="13" s="1"/>
  <c r="E364" i="13"/>
  <c r="D364" i="13"/>
  <c r="C364" i="13"/>
  <c r="B364" i="13"/>
  <c r="F363" i="13"/>
  <c r="G363" i="13" s="1"/>
  <c r="E363" i="13"/>
  <c r="D363" i="13"/>
  <c r="C363" i="13"/>
  <c r="B363" i="13"/>
  <c r="F362" i="13"/>
  <c r="G362" i="13" s="1"/>
  <c r="E362" i="13"/>
  <c r="D362" i="13"/>
  <c r="C362" i="13"/>
  <c r="B362" i="13"/>
  <c r="F361" i="13"/>
  <c r="G361" i="13" s="1"/>
  <c r="E361" i="13"/>
  <c r="D361" i="13"/>
  <c r="C361" i="13"/>
  <c r="B361" i="13"/>
  <c r="F360" i="13"/>
  <c r="G360" i="13" s="1"/>
  <c r="E360" i="13"/>
  <c r="D360" i="13"/>
  <c r="C360" i="13"/>
  <c r="B360" i="13"/>
  <c r="F359" i="13"/>
  <c r="G359" i="13" s="1"/>
  <c r="E359" i="13"/>
  <c r="D359" i="13"/>
  <c r="C359" i="13"/>
  <c r="B359" i="13"/>
  <c r="F358" i="13"/>
  <c r="G358" i="13" s="1"/>
  <c r="E358" i="13"/>
  <c r="D358" i="13"/>
  <c r="C358" i="13"/>
  <c r="B358" i="13"/>
  <c r="F357" i="13"/>
  <c r="G357" i="13" s="1"/>
  <c r="E357" i="13"/>
  <c r="D357" i="13"/>
  <c r="C357" i="13"/>
  <c r="B357" i="13"/>
  <c r="F356" i="13"/>
  <c r="G356" i="13" s="1"/>
  <c r="E356" i="13"/>
  <c r="D356" i="13"/>
  <c r="C356" i="13"/>
  <c r="B356" i="13"/>
  <c r="F355" i="13"/>
  <c r="G355" i="13" s="1"/>
  <c r="E355" i="13"/>
  <c r="D355" i="13"/>
  <c r="C355" i="13"/>
  <c r="B355" i="13"/>
  <c r="F354" i="13"/>
  <c r="G354" i="13" s="1"/>
  <c r="E354" i="13"/>
  <c r="D354" i="13"/>
  <c r="C354" i="13"/>
  <c r="B354" i="13"/>
  <c r="F353" i="13"/>
  <c r="G353" i="13" s="1"/>
  <c r="E353" i="13"/>
  <c r="D353" i="13"/>
  <c r="C353" i="13"/>
  <c r="B353" i="13"/>
  <c r="F352" i="13"/>
  <c r="G352" i="13" s="1"/>
  <c r="E352" i="13"/>
  <c r="D352" i="13"/>
  <c r="C352" i="13"/>
  <c r="B352" i="13"/>
  <c r="F351" i="13"/>
  <c r="G351" i="13" s="1"/>
  <c r="E351" i="13"/>
  <c r="D351" i="13"/>
  <c r="C351" i="13"/>
  <c r="B351" i="13"/>
  <c r="F350" i="13"/>
  <c r="G350" i="13" s="1"/>
  <c r="E350" i="13"/>
  <c r="D350" i="13"/>
  <c r="C350" i="13"/>
  <c r="B350" i="13"/>
  <c r="F349" i="13"/>
  <c r="G349" i="13" s="1"/>
  <c r="E349" i="13"/>
  <c r="D349" i="13"/>
  <c r="C349" i="13"/>
  <c r="B349" i="13"/>
  <c r="F348" i="13"/>
  <c r="G348" i="13" s="1"/>
  <c r="E348" i="13"/>
  <c r="D348" i="13"/>
  <c r="C348" i="13"/>
  <c r="B348" i="13"/>
  <c r="F347" i="13"/>
  <c r="G347" i="13" s="1"/>
  <c r="E347" i="13"/>
  <c r="D347" i="13"/>
  <c r="C347" i="13"/>
  <c r="B347" i="13"/>
  <c r="F346" i="13"/>
  <c r="G346" i="13" s="1"/>
  <c r="E346" i="13"/>
  <c r="D346" i="13"/>
  <c r="C346" i="13"/>
  <c r="B346" i="13"/>
  <c r="F345" i="13"/>
  <c r="G345" i="13" s="1"/>
  <c r="E345" i="13"/>
  <c r="D345" i="13"/>
  <c r="C345" i="13"/>
  <c r="B345" i="13"/>
  <c r="F344" i="13"/>
  <c r="G344" i="13" s="1"/>
  <c r="E344" i="13"/>
  <c r="D344" i="13"/>
  <c r="C344" i="13"/>
  <c r="B344" i="13"/>
  <c r="F343" i="13"/>
  <c r="G343" i="13" s="1"/>
  <c r="E343" i="13"/>
  <c r="D343" i="13"/>
  <c r="C343" i="13"/>
  <c r="B343" i="13"/>
  <c r="F342" i="13"/>
  <c r="G342" i="13" s="1"/>
  <c r="E342" i="13"/>
  <c r="D342" i="13"/>
  <c r="C342" i="13"/>
  <c r="B342" i="13"/>
  <c r="F341" i="13"/>
  <c r="G341" i="13" s="1"/>
  <c r="E341" i="13"/>
  <c r="D341" i="13"/>
  <c r="C341" i="13"/>
  <c r="B341" i="13"/>
  <c r="F340" i="13"/>
  <c r="G340" i="13" s="1"/>
  <c r="E340" i="13"/>
  <c r="D340" i="13"/>
  <c r="C340" i="13"/>
  <c r="B340" i="13"/>
  <c r="F339" i="13"/>
  <c r="G339" i="13" s="1"/>
  <c r="E339" i="13"/>
  <c r="D339" i="13"/>
  <c r="C339" i="13"/>
  <c r="B339" i="13"/>
  <c r="F338" i="13"/>
  <c r="G338" i="13" s="1"/>
  <c r="E338" i="13"/>
  <c r="D338" i="13"/>
  <c r="C338" i="13"/>
  <c r="B338" i="13"/>
  <c r="F337" i="13"/>
  <c r="G337" i="13" s="1"/>
  <c r="E337" i="13"/>
  <c r="D337" i="13"/>
  <c r="C337" i="13"/>
  <c r="B337" i="13"/>
  <c r="F336" i="13"/>
  <c r="G336" i="13" s="1"/>
  <c r="E336" i="13"/>
  <c r="D336" i="13"/>
  <c r="C336" i="13"/>
  <c r="B336" i="13"/>
  <c r="F335" i="13"/>
  <c r="G335" i="13" s="1"/>
  <c r="E335" i="13"/>
  <c r="D335" i="13"/>
  <c r="C335" i="13"/>
  <c r="B335" i="13"/>
  <c r="F334" i="13"/>
  <c r="G334" i="13" s="1"/>
  <c r="E334" i="13"/>
  <c r="D334" i="13"/>
  <c r="C334" i="13"/>
  <c r="B334" i="13"/>
  <c r="F333" i="13"/>
  <c r="G333" i="13" s="1"/>
  <c r="E333" i="13"/>
  <c r="D333" i="13"/>
  <c r="C333" i="13"/>
  <c r="B333" i="13"/>
  <c r="F332" i="13"/>
  <c r="G332" i="13" s="1"/>
  <c r="E332" i="13"/>
  <c r="D332" i="13"/>
  <c r="C332" i="13"/>
  <c r="B332" i="13"/>
  <c r="F331" i="13"/>
  <c r="G331" i="13" s="1"/>
  <c r="E331" i="13"/>
  <c r="D331" i="13"/>
  <c r="C331" i="13"/>
  <c r="B331" i="13"/>
  <c r="F330" i="13"/>
  <c r="G330" i="13" s="1"/>
  <c r="E330" i="13"/>
  <c r="D330" i="13"/>
  <c r="C330" i="13"/>
  <c r="B330" i="13"/>
  <c r="F329" i="13"/>
  <c r="G329" i="13" s="1"/>
  <c r="E329" i="13"/>
  <c r="D329" i="13"/>
  <c r="C329" i="13"/>
  <c r="B329" i="13"/>
  <c r="F328" i="13"/>
  <c r="G328" i="13" s="1"/>
  <c r="E328" i="13"/>
  <c r="D328" i="13"/>
  <c r="C328" i="13"/>
  <c r="B328" i="13"/>
  <c r="F327" i="13"/>
  <c r="G327" i="13" s="1"/>
  <c r="E327" i="13"/>
  <c r="D327" i="13"/>
  <c r="C327" i="13"/>
  <c r="B327" i="13"/>
  <c r="F326" i="13"/>
  <c r="G326" i="13" s="1"/>
  <c r="E326" i="13"/>
  <c r="D326" i="13"/>
  <c r="C326" i="13"/>
  <c r="B326" i="13"/>
  <c r="F325" i="13"/>
  <c r="G325" i="13" s="1"/>
  <c r="E325" i="13"/>
  <c r="D325" i="13"/>
  <c r="C325" i="13"/>
  <c r="B325" i="13"/>
  <c r="F324" i="13"/>
  <c r="G324" i="13" s="1"/>
  <c r="E324" i="13"/>
  <c r="D324" i="13"/>
  <c r="C324" i="13"/>
  <c r="B324" i="13"/>
  <c r="F323" i="13"/>
  <c r="G323" i="13" s="1"/>
  <c r="E323" i="13"/>
  <c r="D323" i="13"/>
  <c r="C323" i="13"/>
  <c r="B323" i="13"/>
  <c r="F322" i="13"/>
  <c r="G322" i="13" s="1"/>
  <c r="E322" i="13"/>
  <c r="D322" i="13"/>
  <c r="C322" i="13"/>
  <c r="B322" i="13"/>
  <c r="F321" i="13"/>
  <c r="G321" i="13" s="1"/>
  <c r="E321" i="13"/>
  <c r="D321" i="13"/>
  <c r="C321" i="13"/>
  <c r="B321" i="13"/>
  <c r="F320" i="13"/>
  <c r="G320" i="13" s="1"/>
  <c r="E320" i="13"/>
  <c r="D320" i="13"/>
  <c r="C320" i="13"/>
  <c r="B320" i="13"/>
  <c r="F319" i="13"/>
  <c r="G319" i="13" s="1"/>
  <c r="E319" i="13"/>
  <c r="D319" i="13"/>
  <c r="C319" i="13"/>
  <c r="B319" i="13"/>
  <c r="F318" i="13"/>
  <c r="G318" i="13" s="1"/>
  <c r="E318" i="13"/>
  <c r="D318" i="13"/>
  <c r="C318" i="13"/>
  <c r="B318" i="13"/>
  <c r="F317" i="13"/>
  <c r="G317" i="13" s="1"/>
  <c r="E317" i="13"/>
  <c r="D317" i="13"/>
  <c r="C317" i="13"/>
  <c r="B317" i="13"/>
  <c r="F316" i="13"/>
  <c r="G316" i="13" s="1"/>
  <c r="E316" i="13"/>
  <c r="D316" i="13"/>
  <c r="C316" i="13"/>
  <c r="B316" i="13"/>
  <c r="F315" i="13"/>
  <c r="G315" i="13" s="1"/>
  <c r="E315" i="13"/>
  <c r="D315" i="13"/>
  <c r="C315" i="13"/>
  <c r="B315" i="13"/>
  <c r="F314" i="13"/>
  <c r="G314" i="13" s="1"/>
  <c r="E314" i="13"/>
  <c r="D314" i="13"/>
  <c r="C314" i="13"/>
  <c r="B314" i="13"/>
  <c r="F313" i="13"/>
  <c r="G313" i="13" s="1"/>
  <c r="E313" i="13"/>
  <c r="D313" i="13"/>
  <c r="C313" i="13"/>
  <c r="B313" i="13"/>
  <c r="F312" i="13"/>
  <c r="G312" i="13" s="1"/>
  <c r="E312" i="13"/>
  <c r="D312" i="13"/>
  <c r="C312" i="13"/>
  <c r="B312" i="13"/>
  <c r="F311" i="13"/>
  <c r="G311" i="13" s="1"/>
  <c r="E311" i="13"/>
  <c r="D311" i="13"/>
  <c r="C311" i="13"/>
  <c r="B311" i="13"/>
  <c r="F310" i="13"/>
  <c r="G310" i="13" s="1"/>
  <c r="E310" i="13"/>
  <c r="D310" i="13"/>
  <c r="C310" i="13"/>
  <c r="B310" i="13"/>
  <c r="F309" i="13"/>
  <c r="G309" i="13" s="1"/>
  <c r="E309" i="13"/>
  <c r="D309" i="13"/>
  <c r="C309" i="13"/>
  <c r="B309" i="13"/>
  <c r="F308" i="13"/>
  <c r="G308" i="13" s="1"/>
  <c r="E308" i="13"/>
  <c r="D308" i="13"/>
  <c r="C308" i="13"/>
  <c r="B308" i="13"/>
  <c r="F307" i="13"/>
  <c r="G307" i="13" s="1"/>
  <c r="E307" i="13"/>
  <c r="D307" i="13"/>
  <c r="C307" i="13"/>
  <c r="B307" i="13"/>
  <c r="F306" i="13"/>
  <c r="G306" i="13" s="1"/>
  <c r="E306" i="13"/>
  <c r="D306" i="13"/>
  <c r="C306" i="13"/>
  <c r="B306" i="13"/>
  <c r="F305" i="13"/>
  <c r="G305" i="13" s="1"/>
  <c r="E305" i="13"/>
  <c r="D305" i="13"/>
  <c r="C305" i="13"/>
  <c r="B305" i="13"/>
  <c r="F304" i="13"/>
  <c r="G304" i="13" s="1"/>
  <c r="E304" i="13"/>
  <c r="D304" i="13"/>
  <c r="C304" i="13"/>
  <c r="B304" i="13"/>
  <c r="F303" i="13"/>
  <c r="G303" i="13" s="1"/>
  <c r="E303" i="13"/>
  <c r="D303" i="13"/>
  <c r="C303" i="13"/>
  <c r="B303" i="13"/>
  <c r="F302" i="13"/>
  <c r="G302" i="13" s="1"/>
  <c r="E302" i="13"/>
  <c r="D302" i="13"/>
  <c r="C302" i="13"/>
  <c r="B302" i="13"/>
  <c r="F301" i="13"/>
  <c r="G301" i="13" s="1"/>
  <c r="E301" i="13"/>
  <c r="D301" i="13"/>
  <c r="C301" i="13"/>
  <c r="B301" i="13"/>
  <c r="F300" i="13"/>
  <c r="G300" i="13" s="1"/>
  <c r="E300" i="13"/>
  <c r="D300" i="13"/>
  <c r="C300" i="13"/>
  <c r="B300" i="13"/>
  <c r="F299" i="13"/>
  <c r="G299" i="13" s="1"/>
  <c r="E299" i="13"/>
  <c r="D299" i="13"/>
  <c r="C299" i="13"/>
  <c r="B299" i="13"/>
  <c r="F298" i="13"/>
  <c r="G298" i="13" s="1"/>
  <c r="E298" i="13"/>
  <c r="D298" i="13"/>
  <c r="C298" i="13"/>
  <c r="B298" i="13"/>
  <c r="F297" i="13"/>
  <c r="G297" i="13" s="1"/>
  <c r="E297" i="13"/>
  <c r="D297" i="13"/>
  <c r="C297" i="13"/>
  <c r="B297" i="13"/>
  <c r="F296" i="13"/>
  <c r="G296" i="13" s="1"/>
  <c r="E296" i="13"/>
  <c r="D296" i="13"/>
  <c r="C296" i="13"/>
  <c r="B296" i="13"/>
  <c r="F295" i="13"/>
  <c r="G295" i="13" s="1"/>
  <c r="E295" i="13"/>
  <c r="D295" i="13"/>
  <c r="C295" i="13"/>
  <c r="B295" i="13"/>
  <c r="F294" i="13"/>
  <c r="G294" i="13" s="1"/>
  <c r="E294" i="13"/>
  <c r="D294" i="13"/>
  <c r="C294" i="13"/>
  <c r="B294" i="13"/>
  <c r="F293" i="13"/>
  <c r="G293" i="13" s="1"/>
  <c r="E293" i="13"/>
  <c r="D293" i="13"/>
  <c r="C293" i="13"/>
  <c r="B293" i="13"/>
  <c r="F292" i="13"/>
  <c r="G292" i="13" s="1"/>
  <c r="E292" i="13"/>
  <c r="D292" i="13"/>
  <c r="C292" i="13"/>
  <c r="B292" i="13"/>
  <c r="F291" i="13"/>
  <c r="G291" i="13" s="1"/>
  <c r="E291" i="13"/>
  <c r="D291" i="13"/>
  <c r="C291" i="13"/>
  <c r="B291" i="13"/>
  <c r="F290" i="13"/>
  <c r="G290" i="13" s="1"/>
  <c r="E290" i="13"/>
  <c r="D290" i="13"/>
  <c r="C290" i="13"/>
  <c r="B290" i="13"/>
  <c r="F289" i="13"/>
  <c r="G289" i="13" s="1"/>
  <c r="E289" i="13"/>
  <c r="D289" i="13"/>
  <c r="C289" i="13"/>
  <c r="B289" i="13"/>
  <c r="F288" i="13"/>
  <c r="G288" i="13" s="1"/>
  <c r="E288" i="13"/>
  <c r="D288" i="13"/>
  <c r="C288" i="13"/>
  <c r="B288" i="13"/>
  <c r="F287" i="13"/>
  <c r="G287" i="13" s="1"/>
  <c r="E287" i="13"/>
  <c r="D287" i="13"/>
  <c r="C287" i="13"/>
  <c r="B287" i="13"/>
  <c r="F286" i="13"/>
  <c r="G286" i="13" s="1"/>
  <c r="E286" i="13"/>
  <c r="D286" i="13"/>
  <c r="C286" i="13"/>
  <c r="B286" i="13"/>
  <c r="F285" i="13"/>
  <c r="G285" i="13" s="1"/>
  <c r="E285" i="13"/>
  <c r="D285" i="13"/>
  <c r="C285" i="13"/>
  <c r="B285" i="13"/>
  <c r="F284" i="13"/>
  <c r="G284" i="13" s="1"/>
  <c r="E284" i="13"/>
  <c r="D284" i="13"/>
  <c r="C284" i="13"/>
  <c r="B284" i="13"/>
  <c r="F283" i="13"/>
  <c r="G283" i="13" s="1"/>
  <c r="E283" i="13"/>
  <c r="D283" i="13"/>
  <c r="C283" i="13"/>
  <c r="B283" i="13"/>
  <c r="F282" i="13"/>
  <c r="G282" i="13" s="1"/>
  <c r="E282" i="13"/>
  <c r="D282" i="13"/>
  <c r="C282" i="13"/>
  <c r="B282" i="13"/>
  <c r="F281" i="13"/>
  <c r="G281" i="13" s="1"/>
  <c r="E281" i="13"/>
  <c r="D281" i="13"/>
  <c r="C281" i="13"/>
  <c r="B281" i="13"/>
  <c r="F280" i="13"/>
  <c r="G280" i="13" s="1"/>
  <c r="E280" i="13"/>
  <c r="D280" i="13"/>
  <c r="C280" i="13"/>
  <c r="B280" i="13"/>
  <c r="F279" i="13"/>
  <c r="G279" i="13" s="1"/>
  <c r="E279" i="13"/>
  <c r="D279" i="13"/>
  <c r="C279" i="13"/>
  <c r="B279" i="13"/>
  <c r="F278" i="13"/>
  <c r="G278" i="13" s="1"/>
  <c r="E278" i="13"/>
  <c r="D278" i="13"/>
  <c r="C278" i="13"/>
  <c r="B278" i="13"/>
  <c r="F277" i="13"/>
  <c r="G277" i="13" s="1"/>
  <c r="E277" i="13"/>
  <c r="D277" i="13"/>
  <c r="C277" i="13"/>
  <c r="B277" i="13"/>
  <c r="F276" i="13"/>
  <c r="G276" i="13" s="1"/>
  <c r="E276" i="13"/>
  <c r="D276" i="13"/>
  <c r="C276" i="13"/>
  <c r="B276" i="13"/>
  <c r="F275" i="13"/>
  <c r="G275" i="13" s="1"/>
  <c r="E275" i="13"/>
  <c r="D275" i="13"/>
  <c r="C275" i="13"/>
  <c r="B275" i="13"/>
  <c r="F274" i="13"/>
  <c r="G274" i="13" s="1"/>
  <c r="E274" i="13"/>
  <c r="D274" i="13"/>
  <c r="C274" i="13"/>
  <c r="B274" i="13"/>
  <c r="F273" i="13"/>
  <c r="G273" i="13" s="1"/>
  <c r="E273" i="13"/>
  <c r="D273" i="13"/>
  <c r="C273" i="13"/>
  <c r="B273" i="13"/>
  <c r="F272" i="13"/>
  <c r="G272" i="13" s="1"/>
  <c r="E272" i="13"/>
  <c r="D272" i="13"/>
  <c r="C272" i="13"/>
  <c r="B272" i="13"/>
  <c r="F271" i="13"/>
  <c r="G271" i="13" s="1"/>
  <c r="E271" i="13"/>
  <c r="D271" i="13"/>
  <c r="C271" i="13"/>
  <c r="B271" i="13"/>
  <c r="F270" i="13"/>
  <c r="G270" i="13" s="1"/>
  <c r="E270" i="13"/>
  <c r="D270" i="13"/>
  <c r="C270" i="13"/>
  <c r="B270" i="13"/>
  <c r="F269" i="13"/>
  <c r="G269" i="13" s="1"/>
  <c r="E269" i="13"/>
  <c r="D269" i="13"/>
  <c r="C269" i="13"/>
  <c r="B269" i="13"/>
  <c r="F268" i="13"/>
  <c r="G268" i="13" s="1"/>
  <c r="E268" i="13"/>
  <c r="D268" i="13"/>
  <c r="C268" i="13"/>
  <c r="B268" i="13"/>
  <c r="F267" i="13"/>
  <c r="G267" i="13" s="1"/>
  <c r="E267" i="13"/>
  <c r="D267" i="13"/>
  <c r="C267" i="13"/>
  <c r="B267" i="13"/>
  <c r="F266" i="13"/>
  <c r="G266" i="13" s="1"/>
  <c r="E266" i="13"/>
  <c r="D266" i="13"/>
  <c r="C266" i="13"/>
  <c r="B266" i="13"/>
  <c r="F265" i="13"/>
  <c r="G265" i="13" s="1"/>
  <c r="E265" i="13"/>
  <c r="D265" i="13"/>
  <c r="C265" i="13"/>
  <c r="B265" i="13"/>
  <c r="F264" i="13"/>
  <c r="G264" i="13" s="1"/>
  <c r="E264" i="13"/>
  <c r="D264" i="13"/>
  <c r="C264" i="13"/>
  <c r="B264" i="13"/>
  <c r="F263" i="13"/>
  <c r="G263" i="13" s="1"/>
  <c r="E263" i="13"/>
  <c r="D263" i="13"/>
  <c r="C263" i="13"/>
  <c r="B263" i="13"/>
  <c r="F262" i="13"/>
  <c r="G262" i="13" s="1"/>
  <c r="E262" i="13"/>
  <c r="D262" i="13"/>
  <c r="C262" i="13"/>
  <c r="B262" i="13"/>
  <c r="F261" i="13"/>
  <c r="G261" i="13" s="1"/>
  <c r="E261" i="13"/>
  <c r="D261" i="13"/>
  <c r="C261" i="13"/>
  <c r="B261" i="13"/>
  <c r="F260" i="13"/>
  <c r="G260" i="13" s="1"/>
  <c r="E260" i="13"/>
  <c r="D260" i="13"/>
  <c r="C260" i="13"/>
  <c r="B260" i="13"/>
  <c r="F259" i="13"/>
  <c r="G259" i="13" s="1"/>
  <c r="E259" i="13"/>
  <c r="D259" i="13"/>
  <c r="C259" i="13"/>
  <c r="B259" i="13"/>
  <c r="F258" i="13"/>
  <c r="G258" i="13" s="1"/>
  <c r="E258" i="13"/>
  <c r="D258" i="13"/>
  <c r="C258" i="13"/>
  <c r="B258" i="13"/>
  <c r="F257" i="13"/>
  <c r="G257" i="13" s="1"/>
  <c r="E257" i="13"/>
  <c r="D257" i="13"/>
  <c r="C257" i="13"/>
  <c r="B257" i="13"/>
  <c r="F256" i="13"/>
  <c r="G256" i="13" s="1"/>
  <c r="E256" i="13"/>
  <c r="D256" i="13"/>
  <c r="C256" i="13"/>
  <c r="B256" i="13"/>
  <c r="F255" i="13"/>
  <c r="G255" i="13" s="1"/>
  <c r="E255" i="13"/>
  <c r="D255" i="13"/>
  <c r="C255" i="13"/>
  <c r="B255" i="13"/>
  <c r="F254" i="13"/>
  <c r="G254" i="13" s="1"/>
  <c r="E254" i="13"/>
  <c r="D254" i="13"/>
  <c r="C254" i="13"/>
  <c r="B254" i="13"/>
  <c r="F253" i="13"/>
  <c r="G253" i="13" s="1"/>
  <c r="E253" i="13"/>
  <c r="D253" i="13"/>
  <c r="C253" i="13"/>
  <c r="B253" i="13"/>
  <c r="F252" i="13"/>
  <c r="G252" i="13" s="1"/>
  <c r="E252" i="13"/>
  <c r="D252" i="13"/>
  <c r="C252" i="13"/>
  <c r="B252" i="13"/>
  <c r="F251" i="13"/>
  <c r="G251" i="13" s="1"/>
  <c r="E251" i="13"/>
  <c r="D251" i="13"/>
  <c r="C251" i="13"/>
  <c r="B251" i="13"/>
  <c r="F250" i="13"/>
  <c r="G250" i="13" s="1"/>
  <c r="E250" i="13"/>
  <c r="D250" i="13"/>
  <c r="C250" i="13"/>
  <c r="B250" i="13"/>
  <c r="F249" i="13"/>
  <c r="G249" i="13" s="1"/>
  <c r="E249" i="13"/>
  <c r="D249" i="13"/>
  <c r="C249" i="13"/>
  <c r="B249" i="13"/>
  <c r="F248" i="13"/>
  <c r="G248" i="13" s="1"/>
  <c r="E248" i="13"/>
  <c r="D248" i="13"/>
  <c r="C248" i="13"/>
  <c r="B248" i="13"/>
  <c r="F247" i="13"/>
  <c r="G247" i="13" s="1"/>
  <c r="E247" i="13"/>
  <c r="D247" i="13"/>
  <c r="C247" i="13"/>
  <c r="B247" i="13"/>
  <c r="F246" i="13"/>
  <c r="G246" i="13" s="1"/>
  <c r="E246" i="13"/>
  <c r="D246" i="13"/>
  <c r="C246" i="13"/>
  <c r="B246" i="13"/>
  <c r="F245" i="13"/>
  <c r="G245" i="13" s="1"/>
  <c r="E245" i="13"/>
  <c r="D245" i="13"/>
  <c r="C245" i="13"/>
  <c r="B245" i="13"/>
  <c r="F244" i="13"/>
  <c r="G244" i="13" s="1"/>
  <c r="E244" i="13"/>
  <c r="D244" i="13"/>
  <c r="C244" i="13"/>
  <c r="B244" i="13"/>
  <c r="F243" i="13"/>
  <c r="G243" i="13" s="1"/>
  <c r="E243" i="13"/>
  <c r="D243" i="13"/>
  <c r="C243" i="13"/>
  <c r="B243" i="13"/>
  <c r="F242" i="13"/>
  <c r="G242" i="13" s="1"/>
  <c r="E242" i="13"/>
  <c r="D242" i="13"/>
  <c r="C242" i="13"/>
  <c r="B242" i="13"/>
  <c r="F241" i="13"/>
  <c r="G241" i="13" s="1"/>
  <c r="E241" i="13"/>
  <c r="D241" i="13"/>
  <c r="C241" i="13"/>
  <c r="B241" i="13"/>
  <c r="F240" i="13"/>
  <c r="G240" i="13" s="1"/>
  <c r="E240" i="13"/>
  <c r="D240" i="13"/>
  <c r="C240" i="13"/>
  <c r="B240" i="13"/>
  <c r="F239" i="13"/>
  <c r="G239" i="13" s="1"/>
  <c r="E239" i="13"/>
  <c r="D239" i="13"/>
  <c r="C239" i="13"/>
  <c r="B239" i="13"/>
  <c r="F238" i="13"/>
  <c r="G238" i="13" s="1"/>
  <c r="E238" i="13"/>
  <c r="D238" i="13"/>
  <c r="C238" i="13"/>
  <c r="B238" i="13"/>
  <c r="F237" i="13"/>
  <c r="G237" i="13" s="1"/>
  <c r="E237" i="13"/>
  <c r="D237" i="13"/>
  <c r="C237" i="13"/>
  <c r="B237" i="13"/>
  <c r="F236" i="13"/>
  <c r="G236" i="13" s="1"/>
  <c r="E236" i="13"/>
  <c r="D236" i="13"/>
  <c r="C236" i="13"/>
  <c r="B236" i="13"/>
  <c r="F235" i="13"/>
  <c r="G235" i="13" s="1"/>
  <c r="E235" i="13"/>
  <c r="D235" i="13"/>
  <c r="C235" i="13"/>
  <c r="B235" i="13"/>
  <c r="F234" i="13"/>
  <c r="G234" i="13" s="1"/>
  <c r="E234" i="13"/>
  <c r="D234" i="13"/>
  <c r="C234" i="13"/>
  <c r="B234" i="13"/>
  <c r="F233" i="13"/>
  <c r="G233" i="13" s="1"/>
  <c r="E233" i="13"/>
  <c r="D233" i="13"/>
  <c r="C233" i="13"/>
  <c r="B233" i="13"/>
  <c r="F232" i="13"/>
  <c r="G232" i="13" s="1"/>
  <c r="E232" i="13"/>
  <c r="D232" i="13"/>
  <c r="C232" i="13"/>
  <c r="B232" i="13"/>
  <c r="F231" i="13"/>
  <c r="G231" i="13" s="1"/>
  <c r="E231" i="13"/>
  <c r="D231" i="13"/>
  <c r="C231" i="13"/>
  <c r="B231" i="13"/>
  <c r="F230" i="13"/>
  <c r="G230" i="13" s="1"/>
  <c r="E230" i="13"/>
  <c r="D230" i="13"/>
  <c r="C230" i="13"/>
  <c r="B230" i="13"/>
  <c r="F229" i="13"/>
  <c r="G229" i="13" s="1"/>
  <c r="E229" i="13"/>
  <c r="D229" i="13"/>
  <c r="C229" i="13"/>
  <c r="B229" i="13"/>
  <c r="F228" i="13"/>
  <c r="G228" i="13" s="1"/>
  <c r="E228" i="13"/>
  <c r="D228" i="13"/>
  <c r="C228" i="13"/>
  <c r="B228" i="13"/>
  <c r="F227" i="13"/>
  <c r="G227" i="13" s="1"/>
  <c r="E227" i="13"/>
  <c r="D227" i="13"/>
  <c r="C227" i="13"/>
  <c r="B227" i="13"/>
  <c r="F226" i="13"/>
  <c r="G226" i="13" s="1"/>
  <c r="E226" i="13"/>
  <c r="D226" i="13"/>
  <c r="C226" i="13"/>
  <c r="B226" i="13"/>
  <c r="F225" i="13"/>
  <c r="G225" i="13" s="1"/>
  <c r="E225" i="13"/>
  <c r="D225" i="13"/>
  <c r="C225" i="13"/>
  <c r="B225" i="13"/>
  <c r="F224" i="13"/>
  <c r="G224" i="13" s="1"/>
  <c r="E224" i="13"/>
  <c r="D224" i="13"/>
  <c r="C224" i="13"/>
  <c r="B224" i="13"/>
  <c r="F223" i="13"/>
  <c r="G223" i="13" s="1"/>
  <c r="E223" i="13"/>
  <c r="D223" i="13"/>
  <c r="C223" i="13"/>
  <c r="B223" i="13"/>
  <c r="F222" i="13"/>
  <c r="G222" i="13" s="1"/>
  <c r="E222" i="13"/>
  <c r="D222" i="13"/>
  <c r="C222" i="13"/>
  <c r="B222" i="13"/>
  <c r="F221" i="13"/>
  <c r="G221" i="13" s="1"/>
  <c r="E221" i="13"/>
  <c r="D221" i="13"/>
  <c r="C221" i="13"/>
  <c r="B221" i="13"/>
  <c r="F220" i="13"/>
  <c r="G220" i="13" s="1"/>
  <c r="E220" i="13"/>
  <c r="D220" i="13"/>
  <c r="C220" i="13"/>
  <c r="B220" i="13"/>
  <c r="F219" i="13"/>
  <c r="G219" i="13" s="1"/>
  <c r="E219" i="13"/>
  <c r="D219" i="13"/>
  <c r="C219" i="13"/>
  <c r="B219" i="13"/>
  <c r="F218" i="13"/>
  <c r="G218" i="13" s="1"/>
  <c r="E218" i="13"/>
  <c r="D218" i="13"/>
  <c r="C218" i="13"/>
  <c r="B218" i="13"/>
  <c r="F217" i="13"/>
  <c r="G217" i="13" s="1"/>
  <c r="E217" i="13"/>
  <c r="D217" i="13"/>
  <c r="C217" i="13"/>
  <c r="B217" i="13"/>
  <c r="F216" i="13"/>
  <c r="G216" i="13" s="1"/>
  <c r="E216" i="13"/>
  <c r="D216" i="13"/>
  <c r="C216" i="13"/>
  <c r="B216" i="13"/>
  <c r="F215" i="13"/>
  <c r="G215" i="13" s="1"/>
  <c r="E215" i="13"/>
  <c r="D215" i="13"/>
  <c r="C215" i="13"/>
  <c r="B215" i="13"/>
  <c r="F214" i="13"/>
  <c r="G214" i="13" s="1"/>
  <c r="E214" i="13"/>
  <c r="D214" i="13"/>
  <c r="C214" i="13"/>
  <c r="B214" i="13"/>
  <c r="F213" i="13"/>
  <c r="G213" i="13" s="1"/>
  <c r="E213" i="13"/>
  <c r="D213" i="13"/>
  <c r="C213" i="13"/>
  <c r="B213" i="13"/>
  <c r="F212" i="13"/>
  <c r="G212" i="13" s="1"/>
  <c r="E212" i="13"/>
  <c r="D212" i="13"/>
  <c r="C212" i="13"/>
  <c r="B212" i="13"/>
  <c r="F211" i="13"/>
  <c r="G211" i="13" s="1"/>
  <c r="E211" i="13"/>
  <c r="D211" i="13"/>
  <c r="C211" i="13"/>
  <c r="B211" i="13"/>
  <c r="F210" i="13"/>
  <c r="G210" i="13" s="1"/>
  <c r="E210" i="13"/>
  <c r="D210" i="13"/>
  <c r="C210" i="13"/>
  <c r="B210" i="13"/>
  <c r="F209" i="13"/>
  <c r="G209" i="13" s="1"/>
  <c r="E209" i="13"/>
  <c r="D209" i="13"/>
  <c r="C209" i="13"/>
  <c r="B209" i="13"/>
  <c r="F208" i="13"/>
  <c r="G208" i="13" s="1"/>
  <c r="E208" i="13"/>
  <c r="D208" i="13"/>
  <c r="C208" i="13"/>
  <c r="B208" i="13"/>
  <c r="F207" i="13"/>
  <c r="G207" i="13" s="1"/>
  <c r="E207" i="13"/>
  <c r="D207" i="13"/>
  <c r="C207" i="13"/>
  <c r="B207" i="13"/>
  <c r="F206" i="13"/>
  <c r="G206" i="13" s="1"/>
  <c r="E206" i="13"/>
  <c r="D206" i="13"/>
  <c r="C206" i="13"/>
  <c r="B206" i="13"/>
  <c r="F205" i="13"/>
  <c r="G205" i="13" s="1"/>
  <c r="E205" i="13"/>
  <c r="D205" i="13"/>
  <c r="C205" i="13"/>
  <c r="B205" i="13"/>
  <c r="F204" i="13"/>
  <c r="G204" i="13" s="1"/>
  <c r="E204" i="13"/>
  <c r="D204" i="13"/>
  <c r="C204" i="13"/>
  <c r="B204" i="13"/>
  <c r="F203" i="13"/>
  <c r="G203" i="13" s="1"/>
  <c r="E203" i="13"/>
  <c r="D203" i="13"/>
  <c r="C203" i="13"/>
  <c r="B203" i="13"/>
  <c r="F202" i="13"/>
  <c r="G202" i="13" s="1"/>
  <c r="E202" i="13"/>
  <c r="D202" i="13"/>
  <c r="C202" i="13"/>
  <c r="B202" i="13"/>
  <c r="F201" i="13"/>
  <c r="G201" i="13" s="1"/>
  <c r="E201" i="13"/>
  <c r="D201" i="13"/>
  <c r="C201" i="13"/>
  <c r="B201" i="13"/>
  <c r="F200" i="13"/>
  <c r="G200" i="13" s="1"/>
  <c r="E200" i="13"/>
  <c r="D200" i="13"/>
  <c r="C200" i="13"/>
  <c r="B200" i="13"/>
  <c r="F199" i="13"/>
  <c r="G199" i="13" s="1"/>
  <c r="E199" i="13"/>
  <c r="D199" i="13"/>
  <c r="C199" i="13"/>
  <c r="B199" i="13"/>
  <c r="F198" i="13"/>
  <c r="G198" i="13" s="1"/>
  <c r="E198" i="13"/>
  <c r="D198" i="13"/>
  <c r="C198" i="13"/>
  <c r="B198" i="13"/>
  <c r="F197" i="13"/>
  <c r="G197" i="13" s="1"/>
  <c r="E197" i="13"/>
  <c r="D197" i="13"/>
  <c r="C197" i="13"/>
  <c r="B197" i="13"/>
  <c r="F196" i="13"/>
  <c r="G196" i="13" s="1"/>
  <c r="E196" i="13"/>
  <c r="D196" i="13"/>
  <c r="C196" i="13"/>
  <c r="B196" i="13"/>
  <c r="F195" i="13"/>
  <c r="G195" i="13" s="1"/>
  <c r="E195" i="13"/>
  <c r="D195" i="13"/>
  <c r="C195" i="13"/>
  <c r="B195" i="13"/>
  <c r="F194" i="13"/>
  <c r="G194" i="13" s="1"/>
  <c r="E194" i="13"/>
  <c r="D194" i="13"/>
  <c r="C194" i="13"/>
  <c r="B194" i="13"/>
  <c r="F193" i="13"/>
  <c r="G193" i="13" s="1"/>
  <c r="E193" i="13"/>
  <c r="D193" i="13"/>
  <c r="C193" i="13"/>
  <c r="B193" i="13"/>
  <c r="F192" i="13"/>
  <c r="G192" i="13" s="1"/>
  <c r="E192" i="13"/>
  <c r="D192" i="13"/>
  <c r="C192" i="13"/>
  <c r="B192" i="13"/>
  <c r="F191" i="13"/>
  <c r="G191" i="13" s="1"/>
  <c r="E191" i="13"/>
  <c r="D191" i="13"/>
  <c r="C191" i="13"/>
  <c r="B191" i="13"/>
  <c r="F190" i="13"/>
  <c r="G190" i="13" s="1"/>
  <c r="E190" i="13"/>
  <c r="D190" i="13"/>
  <c r="C190" i="13"/>
  <c r="B190" i="13"/>
  <c r="F189" i="13"/>
  <c r="G189" i="13" s="1"/>
  <c r="E189" i="13"/>
  <c r="D189" i="13"/>
  <c r="C189" i="13"/>
  <c r="B189" i="13"/>
  <c r="F188" i="13"/>
  <c r="G188" i="13" s="1"/>
  <c r="E188" i="13"/>
  <c r="D188" i="13"/>
  <c r="C188" i="13"/>
  <c r="B188" i="13"/>
  <c r="F187" i="13"/>
  <c r="G187" i="13" s="1"/>
  <c r="E187" i="13"/>
  <c r="D187" i="13"/>
  <c r="C187" i="13"/>
  <c r="B187" i="13"/>
  <c r="F186" i="13"/>
  <c r="G186" i="13" s="1"/>
  <c r="E186" i="13"/>
  <c r="D186" i="13"/>
  <c r="C186" i="13"/>
  <c r="B186" i="13"/>
  <c r="F185" i="13"/>
  <c r="G185" i="13" s="1"/>
  <c r="E185" i="13"/>
  <c r="D185" i="13"/>
  <c r="C185" i="13"/>
  <c r="B185" i="13"/>
  <c r="F184" i="13"/>
  <c r="G184" i="13" s="1"/>
  <c r="E184" i="13"/>
  <c r="D184" i="13"/>
  <c r="C184" i="13"/>
  <c r="B184" i="13"/>
  <c r="F183" i="13"/>
  <c r="G183" i="13" s="1"/>
  <c r="E183" i="13"/>
  <c r="D183" i="13"/>
  <c r="C183" i="13"/>
  <c r="B183" i="13"/>
  <c r="F182" i="13"/>
  <c r="G182" i="13" s="1"/>
  <c r="E182" i="13"/>
  <c r="D182" i="13"/>
  <c r="C182" i="13"/>
  <c r="B182" i="13"/>
  <c r="F181" i="13"/>
  <c r="G181" i="13" s="1"/>
  <c r="E181" i="13"/>
  <c r="D181" i="13"/>
  <c r="C181" i="13"/>
  <c r="B181" i="13"/>
  <c r="F180" i="13"/>
  <c r="G180" i="13" s="1"/>
  <c r="E180" i="13"/>
  <c r="D180" i="13"/>
  <c r="C180" i="13"/>
  <c r="B180" i="13"/>
  <c r="F179" i="13"/>
  <c r="G179" i="13" s="1"/>
  <c r="E179" i="13"/>
  <c r="D179" i="13"/>
  <c r="C179" i="13"/>
  <c r="B179" i="13"/>
  <c r="F178" i="13"/>
  <c r="G178" i="13" s="1"/>
  <c r="E178" i="13"/>
  <c r="D178" i="13"/>
  <c r="C178" i="13"/>
  <c r="B178" i="13"/>
  <c r="F177" i="13"/>
  <c r="G177" i="13" s="1"/>
  <c r="E177" i="13"/>
  <c r="D177" i="13"/>
  <c r="C177" i="13"/>
  <c r="B177" i="13"/>
  <c r="F176" i="13"/>
  <c r="G176" i="13" s="1"/>
  <c r="E176" i="13"/>
  <c r="D176" i="13"/>
  <c r="C176" i="13"/>
  <c r="B176" i="13"/>
  <c r="F175" i="13"/>
  <c r="G175" i="13" s="1"/>
  <c r="E175" i="13"/>
  <c r="D175" i="13"/>
  <c r="C175" i="13"/>
  <c r="B175" i="13"/>
  <c r="F174" i="13"/>
  <c r="G174" i="13" s="1"/>
  <c r="E174" i="13"/>
  <c r="D174" i="13"/>
  <c r="C174" i="13"/>
  <c r="B174" i="13"/>
  <c r="F173" i="13"/>
  <c r="G173" i="13" s="1"/>
  <c r="E173" i="13"/>
  <c r="D173" i="13"/>
  <c r="C173" i="13"/>
  <c r="B173" i="13"/>
  <c r="F172" i="13"/>
  <c r="G172" i="13" s="1"/>
  <c r="E172" i="13"/>
  <c r="D172" i="13"/>
  <c r="C172" i="13"/>
  <c r="B172" i="13"/>
  <c r="F171" i="13"/>
  <c r="G171" i="13" s="1"/>
  <c r="E171" i="13"/>
  <c r="D171" i="13"/>
  <c r="C171" i="13"/>
  <c r="B171" i="13"/>
  <c r="F170" i="13"/>
  <c r="G170" i="13" s="1"/>
  <c r="E170" i="13"/>
  <c r="D170" i="13"/>
  <c r="C170" i="13"/>
  <c r="B170" i="13"/>
  <c r="F169" i="13"/>
  <c r="G169" i="13" s="1"/>
  <c r="E169" i="13"/>
  <c r="D169" i="13"/>
  <c r="C169" i="13"/>
  <c r="B169" i="13"/>
  <c r="F168" i="13"/>
  <c r="G168" i="13" s="1"/>
  <c r="E168" i="13"/>
  <c r="D168" i="13"/>
  <c r="C168" i="13"/>
  <c r="B168" i="13"/>
  <c r="F167" i="13"/>
  <c r="G167" i="13" s="1"/>
  <c r="E167" i="13"/>
  <c r="D167" i="13"/>
  <c r="C167" i="13"/>
  <c r="B167" i="13"/>
  <c r="F166" i="13"/>
  <c r="G166" i="13" s="1"/>
  <c r="E166" i="13"/>
  <c r="D166" i="13"/>
  <c r="C166" i="13"/>
  <c r="B166" i="13"/>
  <c r="F165" i="13"/>
  <c r="G165" i="13" s="1"/>
  <c r="E165" i="13"/>
  <c r="D165" i="13"/>
  <c r="C165" i="13"/>
  <c r="B165" i="13"/>
  <c r="F164" i="13"/>
  <c r="G164" i="13" s="1"/>
  <c r="E164" i="13"/>
  <c r="D164" i="13"/>
  <c r="C164" i="13"/>
  <c r="B164" i="13"/>
  <c r="F163" i="13"/>
  <c r="G163" i="13" s="1"/>
  <c r="E163" i="13"/>
  <c r="D163" i="13"/>
  <c r="C163" i="13"/>
  <c r="B163" i="13"/>
  <c r="F162" i="13"/>
  <c r="G162" i="13" s="1"/>
  <c r="E162" i="13"/>
  <c r="D162" i="13"/>
  <c r="C162" i="13"/>
  <c r="B162" i="13"/>
  <c r="F161" i="13"/>
  <c r="G161" i="13" s="1"/>
  <c r="E161" i="13"/>
  <c r="D161" i="13"/>
  <c r="C161" i="13"/>
  <c r="B161" i="13"/>
  <c r="F160" i="13"/>
  <c r="G160" i="13" s="1"/>
  <c r="E160" i="13"/>
  <c r="D160" i="13"/>
  <c r="C160" i="13"/>
  <c r="B160" i="13"/>
  <c r="F159" i="13"/>
  <c r="G159" i="13" s="1"/>
  <c r="E159" i="13"/>
  <c r="D159" i="13"/>
  <c r="C159" i="13"/>
  <c r="B159" i="13"/>
  <c r="F158" i="13"/>
  <c r="G158" i="13" s="1"/>
  <c r="E158" i="13"/>
  <c r="D158" i="13"/>
  <c r="C158" i="13"/>
  <c r="B158" i="13"/>
  <c r="F157" i="13"/>
  <c r="G157" i="13" s="1"/>
  <c r="E157" i="13"/>
  <c r="D157" i="13"/>
  <c r="C157" i="13"/>
  <c r="B157" i="13"/>
  <c r="F156" i="13"/>
  <c r="G156" i="13" s="1"/>
  <c r="E156" i="13"/>
  <c r="D156" i="13"/>
  <c r="C156" i="13"/>
  <c r="B156" i="13"/>
  <c r="F155" i="13"/>
  <c r="G155" i="13" s="1"/>
  <c r="E155" i="13"/>
  <c r="D155" i="13"/>
  <c r="C155" i="13"/>
  <c r="B155" i="13"/>
  <c r="F154" i="13"/>
  <c r="G154" i="13" s="1"/>
  <c r="E154" i="13"/>
  <c r="D154" i="13"/>
  <c r="C154" i="13"/>
  <c r="B154" i="13"/>
  <c r="F153" i="13"/>
  <c r="G153" i="13" s="1"/>
  <c r="E153" i="13"/>
  <c r="D153" i="13"/>
  <c r="C153" i="13"/>
  <c r="B153" i="13"/>
  <c r="F152" i="13"/>
  <c r="G152" i="13" s="1"/>
  <c r="E152" i="13"/>
  <c r="D152" i="13"/>
  <c r="C152" i="13"/>
  <c r="B152" i="13"/>
  <c r="F151" i="13"/>
  <c r="G151" i="13" s="1"/>
  <c r="E151" i="13"/>
  <c r="D151" i="13"/>
  <c r="C151" i="13"/>
  <c r="B151" i="13"/>
  <c r="F150" i="13"/>
  <c r="G150" i="13" s="1"/>
  <c r="E150" i="13"/>
  <c r="D150" i="13"/>
  <c r="C150" i="13"/>
  <c r="B150" i="13"/>
  <c r="F149" i="13"/>
  <c r="G149" i="13" s="1"/>
  <c r="E149" i="13"/>
  <c r="D149" i="13"/>
  <c r="C149" i="13"/>
  <c r="B149" i="13"/>
  <c r="F148" i="13"/>
  <c r="G148" i="13" s="1"/>
  <c r="E148" i="13"/>
  <c r="D148" i="13"/>
  <c r="C148" i="13"/>
  <c r="B148" i="13"/>
  <c r="F147" i="13"/>
  <c r="G147" i="13" s="1"/>
  <c r="E147" i="13"/>
  <c r="D147" i="13"/>
  <c r="C147" i="13"/>
  <c r="B147" i="13"/>
  <c r="F146" i="13"/>
  <c r="G146" i="13" s="1"/>
  <c r="E146" i="13"/>
  <c r="D146" i="13"/>
  <c r="C146" i="13"/>
  <c r="B146" i="13"/>
  <c r="F145" i="13"/>
  <c r="G145" i="13" s="1"/>
  <c r="E145" i="13"/>
  <c r="D145" i="13"/>
  <c r="C145" i="13"/>
  <c r="B145" i="13"/>
  <c r="F144" i="13"/>
  <c r="G144" i="13" s="1"/>
  <c r="E144" i="13"/>
  <c r="D144" i="13"/>
  <c r="C144" i="13"/>
  <c r="B144" i="13"/>
  <c r="F143" i="13"/>
  <c r="G143" i="13" s="1"/>
  <c r="E143" i="13"/>
  <c r="D143" i="13"/>
  <c r="C143" i="13"/>
  <c r="B143" i="13"/>
  <c r="F142" i="13"/>
  <c r="G142" i="13" s="1"/>
  <c r="E142" i="13"/>
  <c r="D142" i="13"/>
  <c r="C142" i="13"/>
  <c r="B142" i="13"/>
  <c r="F141" i="13"/>
  <c r="G141" i="13" s="1"/>
  <c r="E141" i="13"/>
  <c r="D141" i="13"/>
  <c r="C141" i="13"/>
  <c r="B141" i="13"/>
  <c r="F140" i="13"/>
  <c r="G140" i="13" s="1"/>
  <c r="E140" i="13"/>
  <c r="D140" i="13"/>
  <c r="C140" i="13"/>
  <c r="B140" i="13"/>
  <c r="F139" i="13"/>
  <c r="G139" i="13" s="1"/>
  <c r="E139" i="13"/>
  <c r="D139" i="13"/>
  <c r="C139" i="13"/>
  <c r="B139" i="13"/>
  <c r="F138" i="13"/>
  <c r="G138" i="13" s="1"/>
  <c r="E138" i="13"/>
  <c r="D138" i="13"/>
  <c r="C138" i="13"/>
  <c r="B138" i="13"/>
  <c r="F137" i="13"/>
  <c r="G137" i="13" s="1"/>
  <c r="E137" i="13"/>
  <c r="D137" i="13"/>
  <c r="C137" i="13"/>
  <c r="B137" i="13"/>
  <c r="F136" i="13"/>
  <c r="G136" i="13" s="1"/>
  <c r="E136" i="13"/>
  <c r="D136" i="13"/>
  <c r="C136" i="13"/>
  <c r="B136" i="13"/>
  <c r="F135" i="13"/>
  <c r="G135" i="13" s="1"/>
  <c r="E135" i="13"/>
  <c r="D135" i="13"/>
  <c r="C135" i="13"/>
  <c r="B135" i="13"/>
  <c r="F134" i="13"/>
  <c r="G134" i="13" s="1"/>
  <c r="E134" i="13"/>
  <c r="D134" i="13"/>
  <c r="C134" i="13"/>
  <c r="B134" i="13"/>
  <c r="F133" i="13"/>
  <c r="G133" i="13" s="1"/>
  <c r="E133" i="13"/>
  <c r="D133" i="13"/>
  <c r="C133" i="13"/>
  <c r="B133" i="13"/>
  <c r="F132" i="13"/>
  <c r="G132" i="13" s="1"/>
  <c r="E132" i="13"/>
  <c r="D132" i="13"/>
  <c r="C132" i="13"/>
  <c r="B132" i="13"/>
  <c r="F131" i="13"/>
  <c r="G131" i="13" s="1"/>
  <c r="E131" i="13"/>
  <c r="D131" i="13"/>
  <c r="C131" i="13"/>
  <c r="B131" i="13"/>
  <c r="F130" i="13"/>
  <c r="G130" i="13" s="1"/>
  <c r="E130" i="13"/>
  <c r="D130" i="13"/>
  <c r="C130" i="13"/>
  <c r="B130" i="13"/>
  <c r="F129" i="13"/>
  <c r="G129" i="13" s="1"/>
  <c r="E129" i="13"/>
  <c r="D129" i="13"/>
  <c r="C129" i="13"/>
  <c r="B129" i="13"/>
  <c r="F128" i="13"/>
  <c r="G128" i="13" s="1"/>
  <c r="E128" i="13"/>
  <c r="D128" i="13"/>
  <c r="C128" i="13"/>
  <c r="B128" i="13"/>
  <c r="F127" i="13"/>
  <c r="G127" i="13" s="1"/>
  <c r="E127" i="13"/>
  <c r="D127" i="13"/>
  <c r="C127" i="13"/>
  <c r="B127" i="13"/>
  <c r="F126" i="13"/>
  <c r="G126" i="13" s="1"/>
  <c r="E126" i="13"/>
  <c r="D126" i="13"/>
  <c r="C126" i="13"/>
  <c r="B126" i="13"/>
  <c r="F125" i="13"/>
  <c r="G125" i="13" s="1"/>
  <c r="E125" i="13"/>
  <c r="D125" i="13"/>
  <c r="C125" i="13"/>
  <c r="B125" i="13"/>
  <c r="F124" i="13"/>
  <c r="G124" i="13" s="1"/>
  <c r="E124" i="13"/>
  <c r="D124" i="13"/>
  <c r="C124" i="13"/>
  <c r="B124" i="13"/>
  <c r="F123" i="13"/>
  <c r="G123" i="13" s="1"/>
  <c r="E123" i="13"/>
  <c r="D123" i="13"/>
  <c r="C123" i="13"/>
  <c r="B123" i="13"/>
  <c r="F122" i="13"/>
  <c r="G122" i="13" s="1"/>
  <c r="E122" i="13"/>
  <c r="D122" i="13"/>
  <c r="C122" i="13"/>
  <c r="B122" i="13"/>
  <c r="F121" i="13"/>
  <c r="G121" i="13" s="1"/>
  <c r="E121" i="13"/>
  <c r="D121" i="13"/>
  <c r="C121" i="13"/>
  <c r="B121" i="13"/>
  <c r="F120" i="13"/>
  <c r="G120" i="13" s="1"/>
  <c r="E120" i="13"/>
  <c r="D120" i="13"/>
  <c r="C120" i="13"/>
  <c r="B120" i="13"/>
  <c r="F119" i="13"/>
  <c r="G119" i="13" s="1"/>
  <c r="E119" i="13"/>
  <c r="D119" i="13"/>
  <c r="C119" i="13"/>
  <c r="B119" i="13"/>
  <c r="F118" i="13"/>
  <c r="G118" i="13" s="1"/>
  <c r="E118" i="13"/>
  <c r="D118" i="13"/>
  <c r="C118" i="13"/>
  <c r="B118" i="13"/>
  <c r="F117" i="13"/>
  <c r="G117" i="13" s="1"/>
  <c r="E117" i="13"/>
  <c r="D117" i="13"/>
  <c r="C117" i="13"/>
  <c r="B117" i="13"/>
  <c r="F116" i="13"/>
  <c r="G116" i="13" s="1"/>
  <c r="E116" i="13"/>
  <c r="D116" i="13"/>
  <c r="C116" i="13"/>
  <c r="B116" i="13"/>
  <c r="F115" i="13"/>
  <c r="G115" i="13" s="1"/>
  <c r="E115" i="13"/>
  <c r="D115" i="13"/>
  <c r="C115" i="13"/>
  <c r="B115" i="13"/>
  <c r="F114" i="13"/>
  <c r="G114" i="13" s="1"/>
  <c r="E114" i="13"/>
  <c r="D114" i="13"/>
  <c r="C114" i="13"/>
  <c r="B114" i="13"/>
  <c r="F113" i="13"/>
  <c r="G113" i="13" s="1"/>
  <c r="E113" i="13"/>
  <c r="D113" i="13"/>
  <c r="C113" i="13"/>
  <c r="B113" i="13"/>
  <c r="F112" i="13"/>
  <c r="G112" i="13" s="1"/>
  <c r="E112" i="13"/>
  <c r="D112" i="13"/>
  <c r="C112" i="13"/>
  <c r="B112" i="13"/>
  <c r="F111" i="13"/>
  <c r="G111" i="13" s="1"/>
  <c r="E111" i="13"/>
  <c r="D111" i="13"/>
  <c r="C111" i="13"/>
  <c r="B111" i="13"/>
  <c r="F110" i="13"/>
  <c r="G110" i="13" s="1"/>
  <c r="E110" i="13"/>
  <c r="D110" i="13"/>
  <c r="C110" i="13"/>
  <c r="B110" i="13"/>
  <c r="F109" i="13"/>
  <c r="G109" i="13" s="1"/>
  <c r="E109" i="13"/>
  <c r="D109" i="13"/>
  <c r="C109" i="13"/>
  <c r="B109" i="13"/>
  <c r="F108" i="13"/>
  <c r="G108" i="13" s="1"/>
  <c r="E108" i="13"/>
  <c r="D108" i="13"/>
  <c r="C108" i="13"/>
  <c r="B108" i="13"/>
  <c r="F107" i="13"/>
  <c r="G107" i="13" s="1"/>
  <c r="E107" i="13"/>
  <c r="D107" i="13"/>
  <c r="C107" i="13"/>
  <c r="B107" i="13"/>
  <c r="F106" i="13"/>
  <c r="G106" i="13" s="1"/>
  <c r="E106" i="13"/>
  <c r="D106" i="13"/>
  <c r="C106" i="13"/>
  <c r="B106" i="13"/>
  <c r="F105" i="13"/>
  <c r="G105" i="13" s="1"/>
  <c r="E105" i="13"/>
  <c r="D105" i="13"/>
  <c r="C105" i="13"/>
  <c r="B105" i="13"/>
  <c r="F104" i="13"/>
  <c r="G104" i="13" s="1"/>
  <c r="E104" i="13"/>
  <c r="D104" i="13"/>
  <c r="C104" i="13"/>
  <c r="B104" i="13"/>
  <c r="F103" i="13"/>
  <c r="G103" i="13" s="1"/>
  <c r="E103" i="13"/>
  <c r="D103" i="13"/>
  <c r="C103" i="13"/>
  <c r="B103" i="13"/>
  <c r="F102" i="13"/>
  <c r="G102" i="13" s="1"/>
  <c r="E102" i="13"/>
  <c r="D102" i="13"/>
  <c r="C102" i="13"/>
  <c r="B102" i="13"/>
  <c r="F101" i="13"/>
  <c r="G101" i="13" s="1"/>
  <c r="E101" i="13"/>
  <c r="D101" i="13"/>
  <c r="C101" i="13"/>
  <c r="B101" i="13"/>
  <c r="F100" i="13"/>
  <c r="G100" i="13" s="1"/>
  <c r="E100" i="13"/>
  <c r="D100" i="13"/>
  <c r="C100" i="13"/>
  <c r="B100" i="13"/>
  <c r="F99" i="13"/>
  <c r="G99" i="13" s="1"/>
  <c r="E99" i="13"/>
  <c r="D99" i="13"/>
  <c r="C99" i="13"/>
  <c r="B99" i="13"/>
  <c r="F98" i="13"/>
  <c r="G98" i="13" s="1"/>
  <c r="E98" i="13"/>
  <c r="D98" i="13"/>
  <c r="C98" i="13"/>
  <c r="B98" i="13"/>
  <c r="F97" i="13"/>
  <c r="G97" i="13" s="1"/>
  <c r="E97" i="13"/>
  <c r="D97" i="13"/>
  <c r="C97" i="13"/>
  <c r="B97" i="13"/>
  <c r="F96" i="13"/>
  <c r="G96" i="13" s="1"/>
  <c r="E96" i="13"/>
  <c r="D96" i="13"/>
  <c r="C96" i="13"/>
  <c r="B96" i="13"/>
  <c r="F95" i="13"/>
  <c r="G95" i="13" s="1"/>
  <c r="E95" i="13"/>
  <c r="D95" i="13"/>
  <c r="C95" i="13"/>
  <c r="B95" i="13"/>
  <c r="F94" i="13"/>
  <c r="G94" i="13" s="1"/>
  <c r="E94" i="13"/>
  <c r="D94" i="13"/>
  <c r="C94" i="13"/>
  <c r="B94" i="13"/>
  <c r="F93" i="13"/>
  <c r="G93" i="13" s="1"/>
  <c r="E93" i="13"/>
  <c r="D93" i="13"/>
  <c r="C93" i="13"/>
  <c r="B93" i="13"/>
  <c r="F92" i="13"/>
  <c r="G92" i="13" s="1"/>
  <c r="E92" i="13"/>
  <c r="D92" i="13"/>
  <c r="C92" i="13"/>
  <c r="B92" i="13"/>
  <c r="F91" i="13"/>
  <c r="G91" i="13" s="1"/>
  <c r="E91" i="13"/>
  <c r="D91" i="13"/>
  <c r="C91" i="13"/>
  <c r="B91" i="13"/>
  <c r="F90" i="13"/>
  <c r="G90" i="13" s="1"/>
  <c r="E90" i="13"/>
  <c r="D90" i="13"/>
  <c r="C90" i="13"/>
  <c r="B90" i="13"/>
  <c r="F89" i="13"/>
  <c r="G89" i="13" s="1"/>
  <c r="E89" i="13"/>
  <c r="D89" i="13"/>
  <c r="C89" i="13"/>
  <c r="B89" i="13"/>
  <c r="F88" i="13"/>
  <c r="G88" i="13" s="1"/>
  <c r="E88" i="13"/>
  <c r="D88" i="13"/>
  <c r="C88" i="13"/>
  <c r="B88" i="13"/>
  <c r="F87" i="13"/>
  <c r="G87" i="13" s="1"/>
  <c r="E87" i="13"/>
  <c r="D87" i="13"/>
  <c r="C87" i="13"/>
  <c r="B87" i="13"/>
  <c r="F86" i="13"/>
  <c r="G86" i="13" s="1"/>
  <c r="E86" i="13"/>
  <c r="D86" i="13"/>
  <c r="C86" i="13"/>
  <c r="B86" i="13"/>
  <c r="F85" i="13"/>
  <c r="G85" i="13" s="1"/>
  <c r="E85" i="13"/>
  <c r="D85" i="13"/>
  <c r="C85" i="13"/>
  <c r="B85" i="13"/>
  <c r="F84" i="13"/>
  <c r="G84" i="13" s="1"/>
  <c r="E84" i="13"/>
  <c r="D84" i="13"/>
  <c r="C84" i="13"/>
  <c r="B84" i="13"/>
  <c r="F83" i="13"/>
  <c r="G83" i="13" s="1"/>
  <c r="E83" i="13"/>
  <c r="D83" i="13"/>
  <c r="C83" i="13"/>
  <c r="B83" i="13"/>
  <c r="F82" i="13"/>
  <c r="G82" i="13" s="1"/>
  <c r="E82" i="13"/>
  <c r="D82" i="13"/>
  <c r="C82" i="13"/>
  <c r="B82" i="13"/>
  <c r="F81" i="13"/>
  <c r="G81" i="13" s="1"/>
  <c r="E81" i="13"/>
  <c r="D81" i="13"/>
  <c r="C81" i="13"/>
  <c r="B81" i="13"/>
  <c r="F80" i="13"/>
  <c r="G80" i="13" s="1"/>
  <c r="E80" i="13"/>
  <c r="D80" i="13"/>
  <c r="C80" i="13"/>
  <c r="B80" i="13"/>
  <c r="F79" i="13"/>
  <c r="G79" i="13" s="1"/>
  <c r="E79" i="13"/>
  <c r="D79" i="13"/>
  <c r="C79" i="13"/>
  <c r="B79" i="13"/>
  <c r="F78" i="13"/>
  <c r="G78" i="13" s="1"/>
  <c r="E78" i="13"/>
  <c r="D78" i="13"/>
  <c r="C78" i="13"/>
  <c r="B78" i="13"/>
  <c r="F77" i="13"/>
  <c r="G77" i="13" s="1"/>
  <c r="E77" i="13"/>
  <c r="D77" i="13"/>
  <c r="C77" i="13"/>
  <c r="B77" i="13"/>
  <c r="F76" i="13"/>
  <c r="G76" i="13" s="1"/>
  <c r="E76" i="13"/>
  <c r="D76" i="13"/>
  <c r="C76" i="13"/>
  <c r="B76" i="13"/>
  <c r="F75" i="13"/>
  <c r="G75" i="13" s="1"/>
  <c r="E75" i="13"/>
  <c r="D75" i="13"/>
  <c r="C75" i="13"/>
  <c r="B75" i="13"/>
  <c r="F74" i="13"/>
  <c r="G74" i="13" s="1"/>
  <c r="E74" i="13"/>
  <c r="D74" i="13"/>
  <c r="C74" i="13"/>
  <c r="B74" i="13"/>
  <c r="F73" i="13"/>
  <c r="G73" i="13" s="1"/>
  <c r="E73" i="13"/>
  <c r="D73" i="13"/>
  <c r="C73" i="13"/>
  <c r="B73" i="13"/>
  <c r="F72" i="13"/>
  <c r="G72" i="13" s="1"/>
  <c r="E72" i="13"/>
  <c r="D72" i="13"/>
  <c r="C72" i="13"/>
  <c r="B72" i="13"/>
  <c r="F71" i="13"/>
  <c r="G71" i="13" s="1"/>
  <c r="E71" i="13"/>
  <c r="D71" i="13"/>
  <c r="C71" i="13"/>
  <c r="B71" i="13"/>
  <c r="F70" i="13"/>
  <c r="G70" i="13" s="1"/>
  <c r="E70" i="13"/>
  <c r="D70" i="13"/>
  <c r="C70" i="13"/>
  <c r="B70" i="13"/>
  <c r="F69" i="13"/>
  <c r="G69" i="13" s="1"/>
  <c r="E69" i="13"/>
  <c r="D69" i="13"/>
  <c r="C69" i="13"/>
  <c r="B69" i="13"/>
  <c r="F68" i="13"/>
  <c r="G68" i="13" s="1"/>
  <c r="E68" i="13"/>
  <c r="D68" i="13"/>
  <c r="C68" i="13"/>
  <c r="B68" i="13"/>
  <c r="F67" i="13"/>
  <c r="G67" i="13" s="1"/>
  <c r="E67" i="13"/>
  <c r="D67" i="13"/>
  <c r="C67" i="13"/>
  <c r="B67" i="13"/>
  <c r="F66" i="13"/>
  <c r="G66" i="13" s="1"/>
  <c r="E66" i="13"/>
  <c r="D66" i="13"/>
  <c r="C66" i="13"/>
  <c r="B66" i="13"/>
  <c r="F65" i="13"/>
  <c r="G65" i="13" s="1"/>
  <c r="E65" i="13"/>
  <c r="D65" i="13"/>
  <c r="C65" i="13"/>
  <c r="B65" i="13"/>
  <c r="F64" i="13"/>
  <c r="G64" i="13" s="1"/>
  <c r="E64" i="13"/>
  <c r="D64" i="13"/>
  <c r="C64" i="13"/>
  <c r="B64" i="13"/>
  <c r="F63" i="13"/>
  <c r="G63" i="13" s="1"/>
  <c r="E63" i="13"/>
  <c r="D63" i="13"/>
  <c r="C63" i="13"/>
  <c r="B63" i="13"/>
  <c r="F62" i="13"/>
  <c r="G62" i="13" s="1"/>
  <c r="E62" i="13"/>
  <c r="D62" i="13"/>
  <c r="C62" i="13"/>
  <c r="B62" i="13"/>
  <c r="F61" i="13"/>
  <c r="G61" i="13" s="1"/>
  <c r="E61" i="13"/>
  <c r="D61" i="13"/>
  <c r="C61" i="13"/>
  <c r="B61" i="13"/>
  <c r="F60" i="13"/>
  <c r="G60" i="13" s="1"/>
  <c r="E60" i="13"/>
  <c r="D60" i="13"/>
  <c r="C60" i="13"/>
  <c r="B60" i="13"/>
  <c r="F59" i="13"/>
  <c r="G59" i="13" s="1"/>
  <c r="E59" i="13"/>
  <c r="D59" i="13"/>
  <c r="C59" i="13"/>
  <c r="B59" i="13"/>
  <c r="F58" i="13"/>
  <c r="G58" i="13" s="1"/>
  <c r="E58" i="13"/>
  <c r="D58" i="13"/>
  <c r="C58" i="13"/>
  <c r="B58" i="13"/>
  <c r="F57" i="13"/>
  <c r="G57" i="13" s="1"/>
  <c r="E57" i="13"/>
  <c r="D57" i="13"/>
  <c r="C57" i="13"/>
  <c r="B57" i="13"/>
  <c r="F56" i="13"/>
  <c r="G56" i="13" s="1"/>
  <c r="E56" i="13"/>
  <c r="D56" i="13"/>
  <c r="C56" i="13"/>
  <c r="B56" i="13"/>
  <c r="F55" i="13"/>
  <c r="G55" i="13" s="1"/>
  <c r="E55" i="13"/>
  <c r="D55" i="13"/>
  <c r="C55" i="13"/>
  <c r="B55" i="13"/>
  <c r="F54" i="13"/>
  <c r="G54" i="13" s="1"/>
  <c r="E54" i="13"/>
  <c r="D54" i="13"/>
  <c r="C54" i="13"/>
  <c r="B54" i="13"/>
  <c r="F53" i="13"/>
  <c r="G53" i="13" s="1"/>
  <c r="E53" i="13"/>
  <c r="D53" i="13"/>
  <c r="C53" i="13"/>
  <c r="B53" i="13"/>
  <c r="F52" i="13"/>
  <c r="G52" i="13" s="1"/>
  <c r="E52" i="13"/>
  <c r="D52" i="13"/>
  <c r="C52" i="13"/>
  <c r="B52" i="13"/>
  <c r="F51" i="13"/>
  <c r="G51" i="13" s="1"/>
  <c r="E51" i="13"/>
  <c r="D51" i="13"/>
  <c r="C51" i="13"/>
  <c r="B51" i="13"/>
  <c r="F50" i="13"/>
  <c r="G50" i="13" s="1"/>
  <c r="E50" i="13"/>
  <c r="D50" i="13"/>
  <c r="C50" i="13"/>
  <c r="B50" i="13"/>
  <c r="F49" i="13"/>
  <c r="G49" i="13" s="1"/>
  <c r="E49" i="13"/>
  <c r="D49" i="13"/>
  <c r="C49" i="13"/>
  <c r="B49" i="13"/>
  <c r="F48" i="13"/>
  <c r="G48" i="13" s="1"/>
  <c r="E48" i="13"/>
  <c r="D48" i="13"/>
  <c r="C48" i="13"/>
  <c r="B48" i="13"/>
  <c r="F47" i="13"/>
  <c r="G47" i="13" s="1"/>
  <c r="E47" i="13"/>
  <c r="D47" i="13"/>
  <c r="C47" i="13"/>
  <c r="B47" i="13"/>
  <c r="F46" i="13"/>
  <c r="G46" i="13" s="1"/>
  <c r="E46" i="13"/>
  <c r="D46" i="13"/>
  <c r="C46" i="13"/>
  <c r="B46" i="13"/>
  <c r="F45" i="13"/>
  <c r="G45" i="13" s="1"/>
  <c r="E45" i="13"/>
  <c r="D45" i="13"/>
  <c r="C45" i="13"/>
  <c r="B45" i="13"/>
  <c r="F44" i="13"/>
  <c r="G44" i="13" s="1"/>
  <c r="E44" i="13"/>
  <c r="D44" i="13"/>
  <c r="C44" i="13"/>
  <c r="B44" i="13"/>
  <c r="F43" i="13"/>
  <c r="G43" i="13" s="1"/>
  <c r="E43" i="13"/>
  <c r="D43" i="13"/>
  <c r="C43" i="13"/>
  <c r="B43" i="13"/>
  <c r="F42" i="13"/>
  <c r="G42" i="13" s="1"/>
  <c r="E42" i="13"/>
  <c r="D42" i="13"/>
  <c r="C42" i="13"/>
  <c r="B42" i="13"/>
  <c r="F41" i="13"/>
  <c r="G41" i="13" s="1"/>
  <c r="E41" i="13"/>
  <c r="D41" i="13"/>
  <c r="C41" i="13"/>
  <c r="B41" i="13"/>
  <c r="F40" i="13"/>
  <c r="G40" i="13" s="1"/>
  <c r="E40" i="13"/>
  <c r="D40" i="13"/>
  <c r="C40" i="13"/>
  <c r="B40" i="13"/>
  <c r="F39" i="13"/>
  <c r="G39" i="13" s="1"/>
  <c r="E39" i="13"/>
  <c r="D39" i="13"/>
  <c r="C39" i="13"/>
  <c r="B39" i="13"/>
  <c r="F38" i="13"/>
  <c r="G38" i="13" s="1"/>
  <c r="E38" i="13"/>
  <c r="D38" i="13"/>
  <c r="C38" i="13"/>
  <c r="B38" i="13"/>
  <c r="F37" i="13"/>
  <c r="G37" i="13" s="1"/>
  <c r="E37" i="13"/>
  <c r="D37" i="13"/>
  <c r="C37" i="13"/>
  <c r="B37" i="13"/>
  <c r="F36" i="13"/>
  <c r="G36" i="13" s="1"/>
  <c r="E36" i="13"/>
  <c r="D36" i="13"/>
  <c r="C36" i="13"/>
  <c r="B36" i="13"/>
  <c r="F35" i="13"/>
  <c r="G35" i="13" s="1"/>
  <c r="E35" i="13"/>
  <c r="D35" i="13"/>
  <c r="C35" i="13"/>
  <c r="B35" i="13"/>
  <c r="F34" i="13"/>
  <c r="G34" i="13" s="1"/>
  <c r="E34" i="13"/>
  <c r="D34" i="13"/>
  <c r="C34" i="13"/>
  <c r="B34" i="13"/>
  <c r="F33" i="13"/>
  <c r="G33" i="13" s="1"/>
  <c r="E33" i="13"/>
  <c r="D33" i="13"/>
  <c r="C33" i="13"/>
  <c r="B33" i="13"/>
  <c r="F32" i="13"/>
  <c r="G32" i="13" s="1"/>
  <c r="E32" i="13"/>
  <c r="D32" i="13"/>
  <c r="C32" i="13"/>
  <c r="B32" i="13"/>
  <c r="F31" i="13"/>
  <c r="G31" i="13" s="1"/>
  <c r="E31" i="13"/>
  <c r="D31" i="13"/>
  <c r="C31" i="13"/>
  <c r="B31" i="13"/>
  <c r="F30" i="13"/>
  <c r="G30" i="13" s="1"/>
  <c r="E30" i="13"/>
  <c r="D30" i="13"/>
  <c r="C30" i="13"/>
  <c r="B30" i="13"/>
  <c r="F29" i="13"/>
  <c r="G29" i="13" s="1"/>
  <c r="E29" i="13"/>
  <c r="D29" i="13"/>
  <c r="C29" i="13"/>
  <c r="B29" i="13"/>
  <c r="F28" i="13"/>
  <c r="G28" i="13" s="1"/>
  <c r="E28" i="13"/>
  <c r="D28" i="13"/>
  <c r="C28" i="13"/>
  <c r="B28" i="13"/>
  <c r="F27" i="13"/>
  <c r="G27" i="13" s="1"/>
  <c r="E27" i="13"/>
  <c r="D27" i="13"/>
  <c r="C27" i="13"/>
  <c r="B27" i="13"/>
  <c r="F26" i="13"/>
  <c r="G26" i="13" s="1"/>
  <c r="E26" i="13"/>
  <c r="D26" i="13"/>
  <c r="C26" i="13"/>
  <c r="B26" i="13"/>
  <c r="F25" i="13"/>
  <c r="G25" i="13" s="1"/>
  <c r="E25" i="13"/>
  <c r="D25" i="13"/>
  <c r="C25" i="13"/>
  <c r="B25" i="13"/>
  <c r="F24" i="13"/>
  <c r="G24" i="13" s="1"/>
  <c r="E24" i="13"/>
  <c r="D24" i="13"/>
  <c r="C24" i="13"/>
  <c r="B24" i="13"/>
  <c r="F23" i="13"/>
  <c r="G23" i="13" s="1"/>
  <c r="E23" i="13"/>
  <c r="D23" i="13"/>
  <c r="C23" i="13"/>
  <c r="B23" i="13"/>
  <c r="F22" i="13"/>
  <c r="G22" i="13" s="1"/>
  <c r="E22" i="13"/>
  <c r="D22" i="13"/>
  <c r="C22" i="13"/>
  <c r="B22" i="13"/>
  <c r="F21" i="13"/>
  <c r="E21" i="13"/>
  <c r="D21" i="13"/>
  <c r="C21" i="13"/>
  <c r="B21" i="13"/>
  <c r="F20" i="13"/>
  <c r="G20" i="13" s="1"/>
  <c r="E20" i="13"/>
  <c r="D20" i="13"/>
  <c r="C20" i="13"/>
  <c r="B20" i="13"/>
  <c r="F19" i="13"/>
  <c r="G19" i="13" s="1"/>
  <c r="E19" i="13"/>
  <c r="D19" i="13"/>
  <c r="C19" i="13"/>
  <c r="B19" i="13"/>
  <c r="F18" i="13"/>
  <c r="G18" i="13" s="1"/>
  <c r="E18" i="13"/>
  <c r="D18" i="13"/>
  <c r="C18" i="13"/>
  <c r="B18" i="13"/>
  <c r="F17" i="13"/>
  <c r="G17" i="13" s="1"/>
  <c r="E17" i="13"/>
  <c r="D17" i="13"/>
  <c r="C17" i="13"/>
  <c r="B17" i="13"/>
  <c r="F16" i="13"/>
  <c r="G16" i="13" s="1"/>
  <c r="E16" i="13"/>
  <c r="D16" i="13"/>
  <c r="C16" i="13"/>
  <c r="B16" i="13"/>
  <c r="F15" i="13"/>
  <c r="G15" i="13" s="1"/>
  <c r="E15" i="13"/>
  <c r="D15" i="13"/>
  <c r="C15" i="13"/>
  <c r="B15" i="13"/>
  <c r="F14" i="13"/>
  <c r="D14" i="13"/>
  <c r="C14" i="13"/>
  <c r="B14" i="13"/>
  <c r="E14" i="13"/>
  <c r="F7" i="13"/>
  <c r="B7" i="13"/>
  <c r="C30" i="6"/>
  <c r="A430" i="9"/>
  <c r="A429" i="9"/>
  <c r="A428" i="9"/>
  <c r="A425" i="9"/>
  <c r="A424" i="9"/>
  <c r="A423" i="9"/>
  <c r="A422" i="9"/>
  <c r="A421" i="9"/>
  <c r="A420" i="9"/>
  <c r="A419" i="9"/>
  <c r="A418" i="9"/>
  <c r="A417" i="9"/>
  <c r="A416" i="9"/>
  <c r="A415" i="9"/>
  <c r="A414" i="9"/>
  <c r="A413" i="9"/>
  <c r="A412" i="9"/>
  <c r="A411" i="9"/>
  <c r="A410" i="9"/>
  <c r="A409" i="9"/>
  <c r="A408" i="9"/>
  <c r="A407" i="9"/>
  <c r="A406" i="9"/>
  <c r="A405" i="9"/>
  <c r="A404" i="9"/>
  <c r="A403" i="9"/>
  <c r="A402" i="9"/>
  <c r="A401" i="9"/>
  <c r="A400" i="9"/>
  <c r="A399" i="9"/>
  <c r="A398" i="9"/>
  <c r="A397" i="9"/>
  <c r="A396" i="9"/>
  <c r="A395" i="9"/>
  <c r="A394" i="9"/>
  <c r="A393" i="9"/>
  <c r="A392" i="9"/>
  <c r="A391" i="9"/>
  <c r="A390" i="9"/>
  <c r="A389" i="9"/>
  <c r="A388" i="9"/>
  <c r="A387" i="9"/>
  <c r="A386" i="9"/>
  <c r="A385" i="9"/>
  <c r="A384" i="9"/>
  <c r="A383" i="9"/>
  <c r="A382" i="9"/>
  <c r="A381" i="9"/>
  <c r="A380" i="9"/>
  <c r="A379" i="9"/>
  <c r="A378" i="9"/>
  <c r="A377" i="9"/>
  <c r="A376" i="9"/>
  <c r="A375" i="9"/>
  <c r="A374" i="9"/>
  <c r="A373" i="9"/>
  <c r="A372" i="9"/>
  <c r="A371" i="9"/>
  <c r="A370" i="9"/>
  <c r="A369" i="9"/>
  <c r="A368" i="9"/>
  <c r="A367" i="9"/>
  <c r="A366" i="9"/>
  <c r="A365" i="9"/>
  <c r="A364" i="9"/>
  <c r="A363" i="9"/>
  <c r="A362" i="9"/>
  <c r="A361" i="9"/>
  <c r="A360" i="9"/>
  <c r="A359" i="9"/>
  <c r="A358" i="9"/>
  <c r="A357" i="9"/>
  <c r="A356" i="9"/>
  <c r="A355" i="9"/>
  <c r="A354" i="9"/>
  <c r="A353" i="9"/>
  <c r="A352" i="9"/>
  <c r="A351" i="9"/>
  <c r="A350" i="9"/>
  <c r="A349" i="9"/>
  <c r="A348" i="9"/>
  <c r="A347" i="9"/>
  <c r="A346" i="9"/>
  <c r="A345" i="9"/>
  <c r="A344" i="9"/>
  <c r="A343" i="9"/>
  <c r="A342" i="9"/>
  <c r="A341" i="9"/>
  <c r="A340" i="9"/>
  <c r="A339" i="9"/>
  <c r="A338" i="9"/>
  <c r="A337" i="9"/>
  <c r="A336" i="9"/>
  <c r="A335" i="9"/>
  <c r="A334" i="9"/>
  <c r="A333" i="9"/>
  <c r="A332" i="9"/>
  <c r="A331" i="9"/>
  <c r="A330" i="9"/>
  <c r="A329" i="9"/>
  <c r="A328" i="9"/>
  <c r="A327" i="9"/>
  <c r="A326" i="9"/>
  <c r="A325" i="9"/>
  <c r="A324" i="9"/>
  <c r="A323" i="9"/>
  <c r="A322" i="9"/>
  <c r="A321" i="9"/>
  <c r="A320" i="9"/>
  <c r="A319" i="9"/>
  <c r="A318" i="9"/>
  <c r="A317" i="9"/>
  <c r="A316" i="9"/>
  <c r="A315" i="9"/>
  <c r="A314" i="9"/>
  <c r="A313" i="9"/>
  <c r="A312" i="9"/>
  <c r="A311" i="9"/>
  <c r="A310" i="9"/>
  <c r="A309" i="9"/>
  <c r="A308" i="9"/>
  <c r="A307" i="9"/>
  <c r="A306" i="9"/>
  <c r="A305" i="9"/>
  <c r="A304" i="9"/>
  <c r="A303" i="9"/>
  <c r="A302" i="9"/>
  <c r="A301" i="9"/>
  <c r="A300" i="9"/>
  <c r="A299" i="9"/>
  <c r="A298" i="9"/>
  <c r="A297" i="9"/>
  <c r="A296" i="9"/>
  <c r="A295" i="9"/>
  <c r="A294" i="9"/>
  <c r="A293" i="9"/>
  <c r="A292" i="9"/>
  <c r="A291" i="9"/>
  <c r="A290" i="9"/>
  <c r="A289" i="9"/>
  <c r="A288" i="9"/>
  <c r="A287" i="9"/>
  <c r="A286" i="9"/>
  <c r="A285" i="9"/>
  <c r="A284" i="9"/>
  <c r="A283" i="9"/>
  <c r="A282" i="9"/>
  <c r="A281" i="9"/>
  <c r="A280" i="9"/>
  <c r="A279" i="9"/>
  <c r="A278" i="9"/>
  <c r="A277" i="9"/>
  <c r="A276" i="9"/>
  <c r="A275" i="9"/>
  <c r="A274" i="9"/>
  <c r="A273" i="9"/>
  <c r="A272" i="9"/>
  <c r="A271" i="9"/>
  <c r="A270" i="9"/>
  <c r="A269" i="9"/>
  <c r="A268" i="9"/>
  <c r="A267" i="9"/>
  <c r="A266" i="9"/>
  <c r="A265" i="9"/>
  <c r="A264" i="9"/>
  <c r="A263" i="9"/>
  <c r="A262" i="9"/>
  <c r="A261" i="9"/>
  <c r="A260" i="9"/>
  <c r="A259" i="9"/>
  <c r="A258" i="9"/>
  <c r="A257" i="9"/>
  <c r="A256" i="9"/>
  <c r="A255" i="9"/>
  <c r="A254" i="9"/>
  <c r="A253" i="9"/>
  <c r="A252" i="9"/>
  <c r="A251" i="9"/>
  <c r="A250" i="9"/>
  <c r="A249" i="9"/>
  <c r="A248" i="9"/>
  <c r="A247" i="9"/>
  <c r="A246" i="9"/>
  <c r="A245" i="9"/>
  <c r="A244" i="9"/>
  <c r="A243" i="9"/>
  <c r="A242" i="9"/>
  <c r="A241" i="9"/>
  <c r="A240" i="9"/>
  <c r="A239" i="9"/>
  <c r="A238" i="9"/>
  <c r="A237" i="9"/>
  <c r="A236" i="9"/>
  <c r="A235" i="9"/>
  <c r="A234" i="9"/>
  <c r="A233" i="9"/>
  <c r="A232" i="9"/>
  <c r="A231" i="9"/>
  <c r="A230" i="9"/>
  <c r="A229" i="9"/>
  <c r="A228" i="9"/>
  <c r="A227" i="9"/>
  <c r="A226" i="9"/>
  <c r="A225" i="9"/>
  <c r="A224" i="9"/>
  <c r="A223" i="9"/>
  <c r="A222" i="9"/>
  <c r="A221" i="9"/>
  <c r="A220" i="9"/>
  <c r="A219" i="9"/>
  <c r="A218" i="9"/>
  <c r="A217" i="9"/>
  <c r="A216" i="9"/>
  <c r="A215" i="9"/>
  <c r="A214" i="9"/>
  <c r="A213" i="9"/>
  <c r="A212" i="9"/>
  <c r="A211" i="9"/>
  <c r="A210" i="9"/>
  <c r="A209" i="9"/>
  <c r="A208" i="9"/>
  <c r="A207" i="9"/>
  <c r="A206" i="9"/>
  <c r="A205" i="9"/>
  <c r="A204" i="9"/>
  <c r="A203" i="9"/>
  <c r="A202" i="9"/>
  <c r="A201" i="9"/>
  <c r="A200" i="9"/>
  <c r="A199" i="9"/>
  <c r="A198" i="9"/>
  <c r="A197" i="9"/>
  <c r="A196" i="9"/>
  <c r="A195" i="9"/>
  <c r="A194" i="9"/>
  <c r="A193" i="9"/>
  <c r="A192" i="9"/>
  <c r="A191" i="9"/>
  <c r="A190" i="9"/>
  <c r="A189" i="9"/>
  <c r="A188" i="9"/>
  <c r="A187" i="9"/>
  <c r="A186" i="9"/>
  <c r="A185" i="9"/>
  <c r="A184" i="9"/>
  <c r="A183" i="9"/>
  <c r="A182" i="9"/>
  <c r="A181" i="9"/>
  <c r="A180" i="9"/>
  <c r="A179" i="9"/>
  <c r="A178" i="9"/>
  <c r="A177" i="9"/>
  <c r="A176" i="9"/>
  <c r="A175" i="9"/>
  <c r="A174" i="9"/>
  <c r="A173" i="9"/>
  <c r="A172" i="9"/>
  <c r="A171" i="9"/>
  <c r="A170" i="9"/>
  <c r="A169" i="9"/>
  <c r="A168" i="9"/>
  <c r="A167" i="9"/>
  <c r="A166" i="9"/>
  <c r="A165" i="9"/>
  <c r="A164" i="9"/>
  <c r="A163" i="9"/>
  <c r="A162" i="9"/>
  <c r="A161" i="9"/>
  <c r="A160" i="9"/>
  <c r="A159" i="9"/>
  <c r="A158" i="9"/>
  <c r="A157" i="9"/>
  <c r="A156" i="9"/>
  <c r="A155" i="9"/>
  <c r="A154" i="9"/>
  <c r="A153" i="9"/>
  <c r="A152" i="9"/>
  <c r="A151" i="9"/>
  <c r="A150" i="9"/>
  <c r="A149" i="9"/>
  <c r="A148" i="9"/>
  <c r="A147" i="9"/>
  <c r="A146" i="9"/>
  <c r="A145" i="9"/>
  <c r="A144" i="9"/>
  <c r="A143" i="9"/>
  <c r="A142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430" i="12"/>
  <c r="A429" i="12"/>
  <c r="A428" i="12"/>
  <c r="A427" i="12"/>
  <c r="A426" i="12"/>
  <c r="A425" i="12"/>
  <c r="A424" i="12"/>
  <c r="A423" i="12"/>
  <c r="A422" i="12"/>
  <c r="A421" i="12"/>
  <c r="A420" i="12"/>
  <c r="A419" i="12"/>
  <c r="A418" i="12"/>
  <c r="A417" i="12"/>
  <c r="A416" i="12"/>
  <c r="A415" i="12"/>
  <c r="A414" i="12"/>
  <c r="A413" i="12"/>
  <c r="A412" i="12"/>
  <c r="A411" i="12"/>
  <c r="A410" i="12"/>
  <c r="A409" i="12"/>
  <c r="A408" i="12"/>
  <c r="A407" i="12"/>
  <c r="A406" i="12"/>
  <c r="A405" i="12"/>
  <c r="A404" i="12"/>
  <c r="A403" i="12"/>
  <c r="A402" i="12"/>
  <c r="A401" i="12"/>
  <c r="A400" i="12"/>
  <c r="A399" i="12"/>
  <c r="A398" i="12"/>
  <c r="A397" i="12"/>
  <c r="A396" i="12"/>
  <c r="A395" i="12"/>
  <c r="A394" i="12"/>
  <c r="A393" i="12"/>
  <c r="A392" i="12"/>
  <c r="A391" i="12"/>
  <c r="A390" i="12"/>
  <c r="A389" i="12"/>
  <c r="A388" i="12"/>
  <c r="A387" i="12"/>
  <c r="A386" i="12"/>
  <c r="A385" i="12"/>
  <c r="A384" i="12"/>
  <c r="A383" i="12"/>
  <c r="A382" i="12"/>
  <c r="A381" i="12"/>
  <c r="A380" i="12"/>
  <c r="A379" i="12"/>
  <c r="A378" i="12"/>
  <c r="A377" i="12"/>
  <c r="A376" i="12"/>
  <c r="A375" i="12"/>
  <c r="A374" i="12"/>
  <c r="A373" i="12"/>
  <c r="A372" i="12"/>
  <c r="A371" i="12"/>
  <c r="A370" i="12"/>
  <c r="A369" i="12"/>
  <c r="A368" i="12"/>
  <c r="A367" i="12"/>
  <c r="A366" i="12"/>
  <c r="A365" i="12"/>
  <c r="A364" i="12"/>
  <c r="A363" i="12"/>
  <c r="A362" i="12"/>
  <c r="A361" i="12"/>
  <c r="A360" i="12"/>
  <c r="A359" i="12"/>
  <c r="A358" i="12"/>
  <c r="A357" i="12"/>
  <c r="A356" i="12"/>
  <c r="A355" i="12"/>
  <c r="A354" i="12"/>
  <c r="A353" i="12"/>
  <c r="A352" i="12"/>
  <c r="A351" i="12"/>
  <c r="A350" i="12"/>
  <c r="A349" i="12"/>
  <c r="A348" i="12"/>
  <c r="A347" i="12"/>
  <c r="A346" i="12"/>
  <c r="A345" i="12"/>
  <c r="A344" i="12"/>
  <c r="A343" i="12"/>
  <c r="A342" i="12"/>
  <c r="A341" i="12"/>
  <c r="A340" i="12"/>
  <c r="A339" i="12"/>
  <c r="A338" i="12"/>
  <c r="A337" i="12"/>
  <c r="A336" i="12"/>
  <c r="A335" i="12"/>
  <c r="A334" i="12"/>
  <c r="A333" i="12"/>
  <c r="A332" i="12"/>
  <c r="A331" i="12"/>
  <c r="A330" i="12"/>
  <c r="A329" i="12"/>
  <c r="A328" i="12"/>
  <c r="A327" i="12"/>
  <c r="A326" i="12"/>
  <c r="A325" i="12"/>
  <c r="A324" i="12"/>
  <c r="A323" i="12"/>
  <c r="A322" i="12"/>
  <c r="A321" i="12"/>
  <c r="A320" i="12"/>
  <c r="A319" i="12"/>
  <c r="A318" i="12"/>
  <c r="A317" i="12"/>
  <c r="A316" i="12"/>
  <c r="A315" i="12"/>
  <c r="A314" i="12"/>
  <c r="A313" i="12"/>
  <c r="A312" i="12"/>
  <c r="A311" i="12"/>
  <c r="A310" i="12"/>
  <c r="A309" i="12"/>
  <c r="A308" i="12"/>
  <c r="A307" i="12"/>
  <c r="A306" i="12"/>
  <c r="A305" i="12"/>
  <c r="A304" i="12"/>
  <c r="A303" i="12"/>
  <c r="A302" i="12"/>
  <c r="A301" i="12"/>
  <c r="A300" i="12"/>
  <c r="A299" i="12"/>
  <c r="A298" i="12"/>
  <c r="A297" i="12"/>
  <c r="A296" i="12"/>
  <c r="A295" i="12"/>
  <c r="A294" i="12"/>
  <c r="A293" i="12"/>
  <c r="A292" i="12"/>
  <c r="A291" i="12"/>
  <c r="A290" i="12"/>
  <c r="A289" i="12"/>
  <c r="A288" i="12"/>
  <c r="A287" i="12"/>
  <c r="A286" i="12"/>
  <c r="A285" i="12"/>
  <c r="A284" i="12"/>
  <c r="A283" i="12"/>
  <c r="A282" i="12"/>
  <c r="A281" i="12"/>
  <c r="A280" i="12"/>
  <c r="A279" i="12"/>
  <c r="A278" i="12"/>
  <c r="A277" i="12"/>
  <c r="A276" i="12"/>
  <c r="A275" i="12"/>
  <c r="A274" i="12"/>
  <c r="A273" i="12"/>
  <c r="A272" i="12"/>
  <c r="A271" i="12"/>
  <c r="A270" i="12"/>
  <c r="A269" i="12"/>
  <c r="A268" i="12"/>
  <c r="A267" i="12"/>
  <c r="A266" i="12"/>
  <c r="A265" i="12"/>
  <c r="A264" i="12"/>
  <c r="A263" i="12"/>
  <c r="A262" i="12"/>
  <c r="A261" i="12"/>
  <c r="A260" i="12"/>
  <c r="A259" i="12"/>
  <c r="A258" i="12"/>
  <c r="A257" i="12"/>
  <c r="A256" i="12"/>
  <c r="A255" i="12"/>
  <c r="A254" i="12"/>
  <c r="A253" i="12"/>
  <c r="A252" i="12"/>
  <c r="A251" i="12"/>
  <c r="A250" i="12"/>
  <c r="A249" i="12"/>
  <c r="A248" i="12"/>
  <c r="A247" i="12"/>
  <c r="A246" i="12"/>
  <c r="A245" i="12"/>
  <c r="A244" i="12"/>
  <c r="A243" i="12"/>
  <c r="A242" i="12"/>
  <c r="A241" i="12"/>
  <c r="A240" i="12"/>
  <c r="A239" i="12"/>
  <c r="A238" i="12"/>
  <c r="A237" i="12"/>
  <c r="A236" i="12"/>
  <c r="A235" i="12"/>
  <c r="A234" i="12"/>
  <c r="A233" i="12"/>
  <c r="A232" i="12"/>
  <c r="A231" i="12"/>
  <c r="A230" i="12"/>
  <c r="A229" i="12"/>
  <c r="A228" i="12"/>
  <c r="A227" i="12"/>
  <c r="A226" i="12"/>
  <c r="A225" i="12"/>
  <c r="A224" i="12"/>
  <c r="A223" i="12"/>
  <c r="A222" i="12"/>
  <c r="A221" i="12"/>
  <c r="A220" i="12"/>
  <c r="A219" i="12"/>
  <c r="A218" i="12"/>
  <c r="A217" i="12"/>
  <c r="A216" i="12"/>
  <c r="A215" i="12"/>
  <c r="A214" i="12"/>
  <c r="A213" i="12"/>
  <c r="A212" i="12"/>
  <c r="A211" i="12"/>
  <c r="A210" i="12"/>
  <c r="A209" i="12"/>
  <c r="A208" i="12"/>
  <c r="A207" i="12"/>
  <c r="A206" i="12"/>
  <c r="A205" i="12"/>
  <c r="A204" i="12"/>
  <c r="A203" i="12"/>
  <c r="A202" i="12"/>
  <c r="A201" i="12"/>
  <c r="A200" i="12"/>
  <c r="A199" i="12"/>
  <c r="A198" i="12"/>
  <c r="A197" i="12"/>
  <c r="A196" i="12"/>
  <c r="A195" i="12"/>
  <c r="A194" i="12"/>
  <c r="A193" i="12"/>
  <c r="A192" i="12"/>
  <c r="A191" i="12"/>
  <c r="A190" i="12"/>
  <c r="A189" i="12"/>
  <c r="A188" i="12"/>
  <c r="A187" i="12"/>
  <c r="A186" i="12"/>
  <c r="A185" i="12"/>
  <c r="A184" i="12"/>
  <c r="A183" i="12"/>
  <c r="A182" i="12"/>
  <c r="A181" i="12"/>
  <c r="A180" i="12"/>
  <c r="A179" i="12"/>
  <c r="A178" i="12"/>
  <c r="A177" i="12"/>
  <c r="A176" i="12"/>
  <c r="A175" i="12"/>
  <c r="A174" i="12"/>
  <c r="A173" i="12"/>
  <c r="A172" i="12"/>
  <c r="A171" i="12"/>
  <c r="A170" i="12"/>
  <c r="A169" i="12"/>
  <c r="A168" i="12"/>
  <c r="A167" i="12"/>
  <c r="A166" i="12"/>
  <c r="A165" i="12"/>
  <c r="A164" i="12"/>
  <c r="A163" i="12"/>
  <c r="A162" i="12"/>
  <c r="A161" i="12"/>
  <c r="A160" i="12"/>
  <c r="A159" i="12"/>
  <c r="A158" i="12"/>
  <c r="A157" i="12"/>
  <c r="A156" i="12"/>
  <c r="A155" i="12"/>
  <c r="A154" i="12"/>
  <c r="A153" i="12"/>
  <c r="A152" i="12"/>
  <c r="A151" i="12"/>
  <c r="A150" i="12"/>
  <c r="A149" i="12"/>
  <c r="A148" i="12"/>
  <c r="A147" i="12"/>
  <c r="A146" i="12"/>
  <c r="A145" i="12"/>
  <c r="A144" i="12"/>
  <c r="A143" i="12"/>
  <c r="A142" i="12"/>
  <c r="A141" i="12"/>
  <c r="A140" i="12"/>
  <c r="A139" i="12"/>
  <c r="A138" i="12"/>
  <c r="A137" i="12"/>
  <c r="A136" i="12"/>
  <c r="A135" i="12"/>
  <c r="A134" i="12"/>
  <c r="A133" i="12"/>
  <c r="A132" i="12"/>
  <c r="A131" i="12"/>
  <c r="A130" i="12"/>
  <c r="A129" i="12"/>
  <c r="A128" i="12"/>
  <c r="A127" i="12"/>
  <c r="A126" i="12"/>
  <c r="A125" i="12"/>
  <c r="A124" i="12"/>
  <c r="A123" i="12"/>
  <c r="A122" i="12"/>
  <c r="A121" i="12"/>
  <c r="A120" i="12"/>
  <c r="A119" i="12"/>
  <c r="A118" i="12"/>
  <c r="A117" i="12"/>
  <c r="A116" i="12"/>
  <c r="A115" i="12"/>
  <c r="A114" i="12"/>
  <c r="A113" i="12"/>
  <c r="A112" i="12"/>
  <c r="A111" i="12"/>
  <c r="A110" i="12"/>
  <c r="A109" i="12"/>
  <c r="A108" i="12"/>
  <c r="A107" i="12"/>
  <c r="A106" i="12"/>
  <c r="A105" i="12"/>
  <c r="A104" i="12"/>
  <c r="A103" i="12"/>
  <c r="A102" i="12"/>
  <c r="A101" i="12"/>
  <c r="A100" i="12"/>
  <c r="A99" i="12"/>
  <c r="A98" i="12"/>
  <c r="A97" i="12"/>
  <c r="A96" i="12"/>
  <c r="A95" i="12"/>
  <c r="A94" i="12"/>
  <c r="A93" i="12"/>
  <c r="A92" i="12"/>
  <c r="A91" i="12"/>
  <c r="A90" i="12"/>
  <c r="A89" i="12"/>
  <c r="A88" i="12"/>
  <c r="A87" i="12"/>
  <c r="A86" i="12"/>
  <c r="A85" i="12"/>
  <c r="A84" i="12"/>
  <c r="A83" i="12"/>
  <c r="A82" i="12"/>
  <c r="A81" i="12"/>
  <c r="A80" i="12"/>
  <c r="A79" i="12"/>
  <c r="A78" i="12"/>
  <c r="A77" i="12"/>
  <c r="A76" i="12"/>
  <c r="A75" i="12"/>
  <c r="A74" i="12"/>
  <c r="A73" i="12"/>
  <c r="A72" i="12"/>
  <c r="A71" i="12"/>
  <c r="A70" i="12"/>
  <c r="A69" i="12"/>
  <c r="A68" i="12"/>
  <c r="A67" i="12"/>
  <c r="A66" i="12"/>
  <c r="A65" i="12"/>
  <c r="A64" i="12"/>
  <c r="A63" i="12"/>
  <c r="A62" i="12"/>
  <c r="A61" i="12"/>
  <c r="A60" i="12"/>
  <c r="A59" i="12"/>
  <c r="A58" i="12"/>
  <c r="A57" i="12"/>
  <c r="A56" i="12"/>
  <c r="A55" i="12"/>
  <c r="A54" i="12"/>
  <c r="A53" i="12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E14" i="14" l="1"/>
  <c r="H30" i="6" s="1"/>
  <c r="E13" i="13"/>
  <c r="F13" i="13"/>
  <c r="H28" i="6" s="1"/>
  <c r="G14" i="13"/>
  <c r="G21" i="13"/>
  <c r="B7" i="12"/>
  <c r="E520" i="12"/>
  <c r="F520" i="12" s="1"/>
  <c r="E519" i="12"/>
  <c r="F519" i="12" s="1"/>
  <c r="E518" i="12"/>
  <c r="F518" i="12" s="1"/>
  <c r="E517" i="12"/>
  <c r="F517" i="12" s="1"/>
  <c r="E516" i="12"/>
  <c r="F516" i="12" s="1"/>
  <c r="E515" i="12"/>
  <c r="F515" i="12" s="1"/>
  <c r="E514" i="12"/>
  <c r="F514" i="12" s="1"/>
  <c r="E513" i="12"/>
  <c r="F513" i="12" s="1"/>
  <c r="E512" i="12"/>
  <c r="F512" i="12" s="1"/>
  <c r="E511" i="12"/>
  <c r="F511" i="12" s="1"/>
  <c r="E510" i="12"/>
  <c r="F510" i="12" s="1"/>
  <c r="E509" i="12"/>
  <c r="F509" i="12" s="1"/>
  <c r="E508" i="12"/>
  <c r="F508" i="12" s="1"/>
  <c r="E507" i="12"/>
  <c r="F507" i="12" s="1"/>
  <c r="E506" i="12"/>
  <c r="F506" i="12" s="1"/>
  <c r="E505" i="12"/>
  <c r="F505" i="12" s="1"/>
  <c r="E504" i="12"/>
  <c r="F504" i="12" s="1"/>
  <c r="E503" i="12"/>
  <c r="F503" i="12" s="1"/>
  <c r="E502" i="12"/>
  <c r="F502" i="12" s="1"/>
  <c r="E501" i="12"/>
  <c r="F501" i="12" s="1"/>
  <c r="E500" i="12"/>
  <c r="F500" i="12" s="1"/>
  <c r="E499" i="12"/>
  <c r="F499" i="12" s="1"/>
  <c r="E498" i="12"/>
  <c r="F498" i="12" s="1"/>
  <c r="E497" i="12"/>
  <c r="F497" i="12" s="1"/>
  <c r="E496" i="12"/>
  <c r="F496" i="12" s="1"/>
  <c r="E495" i="12"/>
  <c r="F495" i="12" s="1"/>
  <c r="E494" i="12"/>
  <c r="F494" i="12" s="1"/>
  <c r="E493" i="12"/>
  <c r="F493" i="12" s="1"/>
  <c r="E492" i="12"/>
  <c r="F492" i="12" s="1"/>
  <c r="E491" i="12"/>
  <c r="F491" i="12" s="1"/>
  <c r="E490" i="12"/>
  <c r="F490" i="12" s="1"/>
  <c r="E489" i="12"/>
  <c r="F489" i="12" s="1"/>
  <c r="E488" i="12"/>
  <c r="F488" i="12" s="1"/>
  <c r="E487" i="12"/>
  <c r="F487" i="12" s="1"/>
  <c r="E486" i="12"/>
  <c r="F486" i="12" s="1"/>
  <c r="E485" i="12"/>
  <c r="F485" i="12" s="1"/>
  <c r="E484" i="12"/>
  <c r="F484" i="12" s="1"/>
  <c r="E483" i="12"/>
  <c r="F483" i="12" s="1"/>
  <c r="E482" i="12"/>
  <c r="F482" i="12" s="1"/>
  <c r="E481" i="12"/>
  <c r="F481" i="12" s="1"/>
  <c r="E480" i="12"/>
  <c r="F480" i="12" s="1"/>
  <c r="E479" i="12"/>
  <c r="F479" i="12" s="1"/>
  <c r="E478" i="12"/>
  <c r="F478" i="12" s="1"/>
  <c r="E477" i="12"/>
  <c r="F477" i="12" s="1"/>
  <c r="E476" i="12"/>
  <c r="F476" i="12" s="1"/>
  <c r="E475" i="12"/>
  <c r="F475" i="12" s="1"/>
  <c r="E474" i="12"/>
  <c r="F474" i="12" s="1"/>
  <c r="E473" i="12"/>
  <c r="F473" i="12" s="1"/>
  <c r="E472" i="12"/>
  <c r="F472" i="12" s="1"/>
  <c r="E471" i="12"/>
  <c r="F471" i="12" s="1"/>
  <c r="E470" i="12"/>
  <c r="F470" i="12" s="1"/>
  <c r="E469" i="12"/>
  <c r="F469" i="12" s="1"/>
  <c r="E468" i="12"/>
  <c r="F468" i="12" s="1"/>
  <c r="E467" i="12"/>
  <c r="F467" i="12" s="1"/>
  <c r="E466" i="12"/>
  <c r="F466" i="12" s="1"/>
  <c r="E465" i="12"/>
  <c r="F465" i="12" s="1"/>
  <c r="E464" i="12"/>
  <c r="F464" i="12" s="1"/>
  <c r="E463" i="12"/>
  <c r="F463" i="12" s="1"/>
  <c r="E462" i="12"/>
  <c r="F462" i="12" s="1"/>
  <c r="E461" i="12"/>
  <c r="F461" i="12" s="1"/>
  <c r="E460" i="12"/>
  <c r="F460" i="12" s="1"/>
  <c r="E459" i="12"/>
  <c r="F459" i="12" s="1"/>
  <c r="E458" i="12"/>
  <c r="F458" i="12" s="1"/>
  <c r="E457" i="12"/>
  <c r="F457" i="12" s="1"/>
  <c r="E456" i="12"/>
  <c r="F456" i="12" s="1"/>
  <c r="E455" i="12"/>
  <c r="F455" i="12" s="1"/>
  <c r="E454" i="12"/>
  <c r="F454" i="12" s="1"/>
  <c r="E453" i="12"/>
  <c r="F453" i="12" s="1"/>
  <c r="E452" i="12"/>
  <c r="F452" i="12" s="1"/>
  <c r="E451" i="12"/>
  <c r="F451" i="12" s="1"/>
  <c r="E450" i="12"/>
  <c r="F450" i="12" s="1"/>
  <c r="E449" i="12"/>
  <c r="F449" i="12" s="1"/>
  <c r="E448" i="12"/>
  <c r="F448" i="12" s="1"/>
  <c r="E447" i="12"/>
  <c r="F447" i="12" s="1"/>
  <c r="E446" i="12"/>
  <c r="F446" i="12" s="1"/>
  <c r="E445" i="12"/>
  <c r="F445" i="12" s="1"/>
  <c r="E444" i="12"/>
  <c r="F444" i="12" s="1"/>
  <c r="E443" i="12"/>
  <c r="F443" i="12" s="1"/>
  <c r="E442" i="12"/>
  <c r="F442" i="12" s="1"/>
  <c r="E441" i="12"/>
  <c r="F441" i="12" s="1"/>
  <c r="E440" i="12"/>
  <c r="F440" i="12" s="1"/>
  <c r="E439" i="12"/>
  <c r="F439" i="12" s="1"/>
  <c r="E438" i="12"/>
  <c r="F438" i="12" s="1"/>
  <c r="E437" i="12"/>
  <c r="F437" i="12" s="1"/>
  <c r="E436" i="12"/>
  <c r="F436" i="12" s="1"/>
  <c r="E435" i="12"/>
  <c r="F435" i="12" s="1"/>
  <c r="E434" i="12"/>
  <c r="F434" i="12" s="1"/>
  <c r="E433" i="12"/>
  <c r="F433" i="12" s="1"/>
  <c r="E432" i="12"/>
  <c r="F432" i="12" s="1"/>
  <c r="E431" i="12"/>
  <c r="F431" i="12" s="1"/>
  <c r="E430" i="12"/>
  <c r="F430" i="12" s="1"/>
  <c r="E429" i="12"/>
  <c r="F429" i="12" s="1"/>
  <c r="E428" i="12"/>
  <c r="F428" i="12" s="1"/>
  <c r="E427" i="12"/>
  <c r="F427" i="12" s="1"/>
  <c r="E426" i="12"/>
  <c r="F426" i="12" s="1"/>
  <c r="E425" i="12"/>
  <c r="F425" i="12" s="1"/>
  <c r="E424" i="12"/>
  <c r="F424" i="12" s="1"/>
  <c r="E423" i="12"/>
  <c r="F423" i="12" s="1"/>
  <c r="E422" i="12"/>
  <c r="F422" i="12" s="1"/>
  <c r="E421" i="12"/>
  <c r="F421" i="12" s="1"/>
  <c r="E420" i="12"/>
  <c r="F420" i="12" s="1"/>
  <c r="E419" i="12"/>
  <c r="F419" i="12" s="1"/>
  <c r="E418" i="12"/>
  <c r="F418" i="12" s="1"/>
  <c r="E417" i="12"/>
  <c r="F417" i="12" s="1"/>
  <c r="E416" i="12"/>
  <c r="F416" i="12" s="1"/>
  <c r="E415" i="12"/>
  <c r="F415" i="12" s="1"/>
  <c r="E414" i="12"/>
  <c r="F414" i="12" s="1"/>
  <c r="E413" i="12"/>
  <c r="F413" i="12" s="1"/>
  <c r="E412" i="12"/>
  <c r="F412" i="12" s="1"/>
  <c r="E411" i="12"/>
  <c r="F411" i="12" s="1"/>
  <c r="E410" i="12"/>
  <c r="F410" i="12" s="1"/>
  <c r="E409" i="12"/>
  <c r="F409" i="12" s="1"/>
  <c r="E408" i="12"/>
  <c r="F408" i="12" s="1"/>
  <c r="E407" i="12"/>
  <c r="F407" i="12" s="1"/>
  <c r="E406" i="12"/>
  <c r="F406" i="12" s="1"/>
  <c r="E405" i="12"/>
  <c r="F405" i="12" s="1"/>
  <c r="E404" i="12"/>
  <c r="F404" i="12" s="1"/>
  <c r="E403" i="12"/>
  <c r="F403" i="12" s="1"/>
  <c r="E402" i="12"/>
  <c r="F402" i="12" s="1"/>
  <c r="E401" i="12"/>
  <c r="F401" i="12" s="1"/>
  <c r="E400" i="12"/>
  <c r="F400" i="12" s="1"/>
  <c r="E399" i="12"/>
  <c r="F399" i="12" s="1"/>
  <c r="E398" i="12"/>
  <c r="F398" i="12" s="1"/>
  <c r="E397" i="12"/>
  <c r="F397" i="12" s="1"/>
  <c r="E396" i="12"/>
  <c r="F396" i="12" s="1"/>
  <c r="E395" i="12"/>
  <c r="F395" i="12" s="1"/>
  <c r="E394" i="12"/>
  <c r="F394" i="12" s="1"/>
  <c r="E393" i="12"/>
  <c r="F393" i="12" s="1"/>
  <c r="E392" i="12"/>
  <c r="F392" i="12" s="1"/>
  <c r="E391" i="12"/>
  <c r="F391" i="12" s="1"/>
  <c r="E390" i="12"/>
  <c r="F390" i="12" s="1"/>
  <c r="E389" i="12"/>
  <c r="F389" i="12" s="1"/>
  <c r="E388" i="12"/>
  <c r="F388" i="12" s="1"/>
  <c r="E387" i="12"/>
  <c r="F387" i="12" s="1"/>
  <c r="E386" i="12"/>
  <c r="F386" i="12" s="1"/>
  <c r="E385" i="12"/>
  <c r="F385" i="12" s="1"/>
  <c r="E384" i="12"/>
  <c r="F384" i="12" s="1"/>
  <c r="E383" i="12"/>
  <c r="F383" i="12" s="1"/>
  <c r="E382" i="12"/>
  <c r="F382" i="12" s="1"/>
  <c r="E381" i="12"/>
  <c r="F381" i="12" s="1"/>
  <c r="E380" i="12"/>
  <c r="F380" i="12" s="1"/>
  <c r="E379" i="12"/>
  <c r="F379" i="12" s="1"/>
  <c r="E378" i="12"/>
  <c r="F378" i="12" s="1"/>
  <c r="E377" i="12"/>
  <c r="F377" i="12" s="1"/>
  <c r="E376" i="12"/>
  <c r="F376" i="12" s="1"/>
  <c r="E375" i="12"/>
  <c r="F375" i="12" s="1"/>
  <c r="E374" i="12"/>
  <c r="F374" i="12" s="1"/>
  <c r="E373" i="12"/>
  <c r="F373" i="12" s="1"/>
  <c r="E372" i="12"/>
  <c r="F372" i="12" s="1"/>
  <c r="E371" i="12"/>
  <c r="F371" i="12" s="1"/>
  <c r="E370" i="12"/>
  <c r="F370" i="12" s="1"/>
  <c r="E369" i="12"/>
  <c r="F369" i="12" s="1"/>
  <c r="E368" i="12"/>
  <c r="F368" i="12" s="1"/>
  <c r="E367" i="12"/>
  <c r="F367" i="12" s="1"/>
  <c r="E366" i="12"/>
  <c r="F366" i="12" s="1"/>
  <c r="E365" i="12"/>
  <c r="F365" i="12" s="1"/>
  <c r="E364" i="12"/>
  <c r="F364" i="12" s="1"/>
  <c r="E363" i="12"/>
  <c r="F363" i="12" s="1"/>
  <c r="E362" i="12"/>
  <c r="F362" i="12" s="1"/>
  <c r="E361" i="12"/>
  <c r="F361" i="12" s="1"/>
  <c r="E360" i="12"/>
  <c r="F360" i="12" s="1"/>
  <c r="E359" i="12"/>
  <c r="F359" i="12" s="1"/>
  <c r="E358" i="12"/>
  <c r="F358" i="12" s="1"/>
  <c r="E357" i="12"/>
  <c r="F357" i="12" s="1"/>
  <c r="E356" i="12"/>
  <c r="F356" i="12" s="1"/>
  <c r="E355" i="12"/>
  <c r="F355" i="12" s="1"/>
  <c r="E354" i="12"/>
  <c r="F354" i="12" s="1"/>
  <c r="E353" i="12"/>
  <c r="F353" i="12" s="1"/>
  <c r="E352" i="12"/>
  <c r="F352" i="12" s="1"/>
  <c r="E351" i="12"/>
  <c r="F351" i="12" s="1"/>
  <c r="E350" i="12"/>
  <c r="F350" i="12" s="1"/>
  <c r="E349" i="12"/>
  <c r="F349" i="12" s="1"/>
  <c r="E348" i="12"/>
  <c r="F348" i="12" s="1"/>
  <c r="E347" i="12"/>
  <c r="F347" i="12" s="1"/>
  <c r="E346" i="12"/>
  <c r="F346" i="12" s="1"/>
  <c r="E345" i="12"/>
  <c r="F345" i="12" s="1"/>
  <c r="E344" i="12"/>
  <c r="F344" i="12" s="1"/>
  <c r="E343" i="12"/>
  <c r="F343" i="12" s="1"/>
  <c r="E342" i="12"/>
  <c r="F342" i="12" s="1"/>
  <c r="E341" i="12"/>
  <c r="F341" i="12" s="1"/>
  <c r="E340" i="12"/>
  <c r="F340" i="12" s="1"/>
  <c r="E339" i="12"/>
  <c r="F339" i="12" s="1"/>
  <c r="E338" i="12"/>
  <c r="F338" i="12" s="1"/>
  <c r="E337" i="12"/>
  <c r="F337" i="12" s="1"/>
  <c r="E336" i="12"/>
  <c r="F336" i="12" s="1"/>
  <c r="E335" i="12"/>
  <c r="F335" i="12" s="1"/>
  <c r="E334" i="12"/>
  <c r="F334" i="12" s="1"/>
  <c r="E333" i="12"/>
  <c r="F333" i="12" s="1"/>
  <c r="E332" i="12"/>
  <c r="F332" i="12" s="1"/>
  <c r="E331" i="12"/>
  <c r="F331" i="12" s="1"/>
  <c r="E330" i="12"/>
  <c r="F330" i="12" s="1"/>
  <c r="E329" i="12"/>
  <c r="F329" i="12" s="1"/>
  <c r="E328" i="12"/>
  <c r="F328" i="12" s="1"/>
  <c r="E327" i="12"/>
  <c r="F327" i="12" s="1"/>
  <c r="E326" i="12"/>
  <c r="F326" i="12" s="1"/>
  <c r="E325" i="12"/>
  <c r="F325" i="12" s="1"/>
  <c r="E324" i="12"/>
  <c r="F324" i="12" s="1"/>
  <c r="E323" i="12"/>
  <c r="F323" i="12" s="1"/>
  <c r="E322" i="12"/>
  <c r="F322" i="12" s="1"/>
  <c r="E321" i="12"/>
  <c r="F321" i="12" s="1"/>
  <c r="E320" i="12"/>
  <c r="F320" i="12" s="1"/>
  <c r="E319" i="12"/>
  <c r="F319" i="12" s="1"/>
  <c r="E318" i="12"/>
  <c r="F318" i="12" s="1"/>
  <c r="E317" i="12"/>
  <c r="F317" i="12" s="1"/>
  <c r="E316" i="12"/>
  <c r="F316" i="12" s="1"/>
  <c r="E315" i="12"/>
  <c r="F315" i="12" s="1"/>
  <c r="E314" i="12"/>
  <c r="F314" i="12" s="1"/>
  <c r="E313" i="12"/>
  <c r="F313" i="12" s="1"/>
  <c r="E312" i="12"/>
  <c r="F312" i="12" s="1"/>
  <c r="E311" i="12"/>
  <c r="F311" i="12" s="1"/>
  <c r="E310" i="12"/>
  <c r="F310" i="12" s="1"/>
  <c r="E309" i="12"/>
  <c r="F309" i="12" s="1"/>
  <c r="E308" i="12"/>
  <c r="F308" i="12" s="1"/>
  <c r="E307" i="12"/>
  <c r="F307" i="12" s="1"/>
  <c r="E306" i="12"/>
  <c r="F306" i="12" s="1"/>
  <c r="E305" i="12"/>
  <c r="F305" i="12" s="1"/>
  <c r="E304" i="12"/>
  <c r="F304" i="12" s="1"/>
  <c r="E303" i="12"/>
  <c r="F303" i="12" s="1"/>
  <c r="E302" i="12"/>
  <c r="F302" i="12" s="1"/>
  <c r="E301" i="12"/>
  <c r="F301" i="12" s="1"/>
  <c r="E300" i="12"/>
  <c r="F300" i="12" s="1"/>
  <c r="E299" i="12"/>
  <c r="F299" i="12" s="1"/>
  <c r="E298" i="12"/>
  <c r="F298" i="12" s="1"/>
  <c r="E297" i="12"/>
  <c r="F297" i="12" s="1"/>
  <c r="E296" i="12"/>
  <c r="F296" i="12" s="1"/>
  <c r="E295" i="12"/>
  <c r="F295" i="12" s="1"/>
  <c r="E294" i="12"/>
  <c r="F294" i="12" s="1"/>
  <c r="E293" i="12"/>
  <c r="F293" i="12" s="1"/>
  <c r="E292" i="12"/>
  <c r="F292" i="12" s="1"/>
  <c r="E291" i="12"/>
  <c r="F291" i="12" s="1"/>
  <c r="E290" i="12"/>
  <c r="F290" i="12" s="1"/>
  <c r="E289" i="12"/>
  <c r="F289" i="12" s="1"/>
  <c r="E288" i="12"/>
  <c r="F288" i="12" s="1"/>
  <c r="E287" i="12"/>
  <c r="F287" i="12" s="1"/>
  <c r="E286" i="12"/>
  <c r="F286" i="12" s="1"/>
  <c r="E285" i="12"/>
  <c r="F285" i="12" s="1"/>
  <c r="E284" i="12"/>
  <c r="F284" i="12" s="1"/>
  <c r="E283" i="12"/>
  <c r="F283" i="12" s="1"/>
  <c r="E282" i="12"/>
  <c r="F282" i="12" s="1"/>
  <c r="E281" i="12"/>
  <c r="F281" i="12" s="1"/>
  <c r="E280" i="12"/>
  <c r="F280" i="12" s="1"/>
  <c r="E279" i="12"/>
  <c r="F279" i="12" s="1"/>
  <c r="E278" i="12"/>
  <c r="F278" i="12" s="1"/>
  <c r="E277" i="12"/>
  <c r="F277" i="12" s="1"/>
  <c r="E276" i="12"/>
  <c r="F276" i="12" s="1"/>
  <c r="E275" i="12"/>
  <c r="F275" i="12" s="1"/>
  <c r="E274" i="12"/>
  <c r="F274" i="12" s="1"/>
  <c r="E273" i="12"/>
  <c r="F273" i="12" s="1"/>
  <c r="E272" i="12"/>
  <c r="F272" i="12" s="1"/>
  <c r="E271" i="12"/>
  <c r="F271" i="12" s="1"/>
  <c r="E270" i="12"/>
  <c r="F270" i="12" s="1"/>
  <c r="E269" i="12"/>
  <c r="F269" i="12" s="1"/>
  <c r="E268" i="12"/>
  <c r="F268" i="12" s="1"/>
  <c r="E267" i="12"/>
  <c r="F267" i="12" s="1"/>
  <c r="E266" i="12"/>
  <c r="F266" i="12" s="1"/>
  <c r="E265" i="12"/>
  <c r="F265" i="12" s="1"/>
  <c r="E264" i="12"/>
  <c r="F264" i="12" s="1"/>
  <c r="E263" i="12"/>
  <c r="F263" i="12" s="1"/>
  <c r="E262" i="12"/>
  <c r="F262" i="12" s="1"/>
  <c r="E261" i="12"/>
  <c r="F261" i="12" s="1"/>
  <c r="E260" i="12"/>
  <c r="F260" i="12" s="1"/>
  <c r="E259" i="12"/>
  <c r="F259" i="12" s="1"/>
  <c r="E258" i="12"/>
  <c r="F258" i="12" s="1"/>
  <c r="E257" i="12"/>
  <c r="F257" i="12" s="1"/>
  <c r="E256" i="12"/>
  <c r="F256" i="12" s="1"/>
  <c r="E255" i="12"/>
  <c r="F255" i="12" s="1"/>
  <c r="E254" i="12"/>
  <c r="F254" i="12" s="1"/>
  <c r="E253" i="12"/>
  <c r="F253" i="12" s="1"/>
  <c r="E252" i="12"/>
  <c r="F252" i="12" s="1"/>
  <c r="E251" i="12"/>
  <c r="F251" i="12" s="1"/>
  <c r="E250" i="12"/>
  <c r="F250" i="12" s="1"/>
  <c r="E249" i="12"/>
  <c r="F249" i="12" s="1"/>
  <c r="E248" i="12"/>
  <c r="F248" i="12" s="1"/>
  <c r="E247" i="12"/>
  <c r="F247" i="12" s="1"/>
  <c r="E246" i="12"/>
  <c r="F246" i="12" s="1"/>
  <c r="E245" i="12"/>
  <c r="F245" i="12" s="1"/>
  <c r="E244" i="12"/>
  <c r="F244" i="12" s="1"/>
  <c r="E243" i="12"/>
  <c r="F243" i="12" s="1"/>
  <c r="E242" i="12"/>
  <c r="F242" i="12" s="1"/>
  <c r="E241" i="12"/>
  <c r="F241" i="12" s="1"/>
  <c r="E240" i="12"/>
  <c r="F240" i="12" s="1"/>
  <c r="E239" i="12"/>
  <c r="F239" i="12" s="1"/>
  <c r="E238" i="12"/>
  <c r="F238" i="12" s="1"/>
  <c r="E237" i="12"/>
  <c r="F237" i="12" s="1"/>
  <c r="E236" i="12"/>
  <c r="F236" i="12" s="1"/>
  <c r="E235" i="12"/>
  <c r="F235" i="12" s="1"/>
  <c r="E234" i="12"/>
  <c r="F234" i="12" s="1"/>
  <c r="E233" i="12"/>
  <c r="F233" i="12" s="1"/>
  <c r="E232" i="12"/>
  <c r="F232" i="12" s="1"/>
  <c r="E231" i="12"/>
  <c r="F231" i="12" s="1"/>
  <c r="E230" i="12"/>
  <c r="F230" i="12" s="1"/>
  <c r="E229" i="12"/>
  <c r="F229" i="12" s="1"/>
  <c r="E228" i="12"/>
  <c r="F228" i="12" s="1"/>
  <c r="E227" i="12"/>
  <c r="F227" i="12" s="1"/>
  <c r="E226" i="12"/>
  <c r="F226" i="12" s="1"/>
  <c r="E225" i="12"/>
  <c r="F225" i="12" s="1"/>
  <c r="E224" i="12"/>
  <c r="F224" i="12" s="1"/>
  <c r="E223" i="12"/>
  <c r="F223" i="12" s="1"/>
  <c r="E222" i="12"/>
  <c r="F222" i="12" s="1"/>
  <c r="E221" i="12"/>
  <c r="F221" i="12" s="1"/>
  <c r="E220" i="12"/>
  <c r="F220" i="12" s="1"/>
  <c r="E219" i="12"/>
  <c r="F219" i="12" s="1"/>
  <c r="E218" i="12"/>
  <c r="F218" i="12" s="1"/>
  <c r="E217" i="12"/>
  <c r="F217" i="12" s="1"/>
  <c r="E216" i="12"/>
  <c r="F216" i="12" s="1"/>
  <c r="E215" i="12"/>
  <c r="F215" i="12" s="1"/>
  <c r="E214" i="12"/>
  <c r="F214" i="12" s="1"/>
  <c r="E213" i="12"/>
  <c r="F213" i="12" s="1"/>
  <c r="E212" i="12"/>
  <c r="F212" i="12" s="1"/>
  <c r="E211" i="12"/>
  <c r="F211" i="12" s="1"/>
  <c r="E210" i="12"/>
  <c r="F210" i="12" s="1"/>
  <c r="E209" i="12"/>
  <c r="F209" i="12" s="1"/>
  <c r="E208" i="12"/>
  <c r="F208" i="12" s="1"/>
  <c r="E207" i="12"/>
  <c r="F207" i="12" s="1"/>
  <c r="E206" i="12"/>
  <c r="F206" i="12" s="1"/>
  <c r="E205" i="12"/>
  <c r="F205" i="12" s="1"/>
  <c r="E204" i="12"/>
  <c r="F204" i="12" s="1"/>
  <c r="E203" i="12"/>
  <c r="F203" i="12" s="1"/>
  <c r="E202" i="12"/>
  <c r="F202" i="12" s="1"/>
  <c r="E201" i="12"/>
  <c r="F201" i="12" s="1"/>
  <c r="E200" i="12"/>
  <c r="F200" i="12" s="1"/>
  <c r="E199" i="12"/>
  <c r="F199" i="12" s="1"/>
  <c r="E198" i="12"/>
  <c r="F198" i="12" s="1"/>
  <c r="E197" i="12"/>
  <c r="F197" i="12" s="1"/>
  <c r="E196" i="12"/>
  <c r="F196" i="12" s="1"/>
  <c r="E195" i="12"/>
  <c r="F195" i="12" s="1"/>
  <c r="E194" i="12"/>
  <c r="F194" i="12" s="1"/>
  <c r="E193" i="12"/>
  <c r="F193" i="12" s="1"/>
  <c r="E192" i="12"/>
  <c r="F192" i="12" s="1"/>
  <c r="E191" i="12"/>
  <c r="F191" i="12" s="1"/>
  <c r="E190" i="12"/>
  <c r="F190" i="12" s="1"/>
  <c r="E189" i="12"/>
  <c r="F189" i="12" s="1"/>
  <c r="E188" i="12"/>
  <c r="F188" i="12" s="1"/>
  <c r="E187" i="12"/>
  <c r="F187" i="12" s="1"/>
  <c r="E186" i="12"/>
  <c r="F186" i="12" s="1"/>
  <c r="E185" i="12"/>
  <c r="F185" i="12" s="1"/>
  <c r="E184" i="12"/>
  <c r="F184" i="12" s="1"/>
  <c r="E183" i="12"/>
  <c r="F183" i="12" s="1"/>
  <c r="E182" i="12"/>
  <c r="F182" i="12" s="1"/>
  <c r="E181" i="12"/>
  <c r="F181" i="12" s="1"/>
  <c r="E180" i="12"/>
  <c r="F180" i="12" s="1"/>
  <c r="E179" i="12"/>
  <c r="F179" i="12" s="1"/>
  <c r="E178" i="12"/>
  <c r="F178" i="12" s="1"/>
  <c r="E177" i="12"/>
  <c r="F177" i="12" s="1"/>
  <c r="E176" i="12"/>
  <c r="F176" i="12" s="1"/>
  <c r="E175" i="12"/>
  <c r="F175" i="12" s="1"/>
  <c r="E174" i="12"/>
  <c r="F174" i="12" s="1"/>
  <c r="E173" i="12"/>
  <c r="F173" i="12" s="1"/>
  <c r="E172" i="12"/>
  <c r="F172" i="12" s="1"/>
  <c r="E171" i="12"/>
  <c r="F171" i="12" s="1"/>
  <c r="E170" i="12"/>
  <c r="F170" i="12" s="1"/>
  <c r="E169" i="12"/>
  <c r="F169" i="12" s="1"/>
  <c r="E168" i="12"/>
  <c r="F168" i="12" s="1"/>
  <c r="E167" i="12"/>
  <c r="F167" i="12" s="1"/>
  <c r="E166" i="12"/>
  <c r="F166" i="12" s="1"/>
  <c r="E165" i="12"/>
  <c r="F165" i="12" s="1"/>
  <c r="E164" i="12"/>
  <c r="F164" i="12" s="1"/>
  <c r="E163" i="12"/>
  <c r="F163" i="12" s="1"/>
  <c r="E162" i="12"/>
  <c r="F162" i="12" s="1"/>
  <c r="E161" i="12"/>
  <c r="F161" i="12" s="1"/>
  <c r="E160" i="12"/>
  <c r="F160" i="12" s="1"/>
  <c r="E159" i="12"/>
  <c r="F159" i="12" s="1"/>
  <c r="E158" i="12"/>
  <c r="F158" i="12" s="1"/>
  <c r="E157" i="12"/>
  <c r="F157" i="12" s="1"/>
  <c r="E156" i="12"/>
  <c r="F156" i="12" s="1"/>
  <c r="E155" i="12"/>
  <c r="F155" i="12" s="1"/>
  <c r="E154" i="12"/>
  <c r="F154" i="12" s="1"/>
  <c r="E153" i="12"/>
  <c r="F153" i="12" s="1"/>
  <c r="E152" i="12"/>
  <c r="F152" i="12" s="1"/>
  <c r="E151" i="12"/>
  <c r="F151" i="12" s="1"/>
  <c r="E150" i="12"/>
  <c r="F150" i="12" s="1"/>
  <c r="E149" i="12"/>
  <c r="F149" i="12" s="1"/>
  <c r="E148" i="12"/>
  <c r="F148" i="12" s="1"/>
  <c r="E147" i="12"/>
  <c r="F147" i="12" s="1"/>
  <c r="E146" i="12"/>
  <c r="F146" i="12" s="1"/>
  <c r="E145" i="12"/>
  <c r="F145" i="12" s="1"/>
  <c r="E144" i="12"/>
  <c r="F144" i="12" s="1"/>
  <c r="E143" i="12"/>
  <c r="F143" i="12" s="1"/>
  <c r="E142" i="12"/>
  <c r="F142" i="12" s="1"/>
  <c r="E141" i="12"/>
  <c r="F141" i="12" s="1"/>
  <c r="E140" i="12"/>
  <c r="F140" i="12" s="1"/>
  <c r="E139" i="12"/>
  <c r="F139" i="12" s="1"/>
  <c r="E138" i="12"/>
  <c r="F138" i="12" s="1"/>
  <c r="E137" i="12"/>
  <c r="F137" i="12" s="1"/>
  <c r="E136" i="12"/>
  <c r="F136" i="12" s="1"/>
  <c r="E135" i="12"/>
  <c r="F135" i="12" s="1"/>
  <c r="E134" i="12"/>
  <c r="F134" i="12" s="1"/>
  <c r="E133" i="12"/>
  <c r="F133" i="12" s="1"/>
  <c r="E132" i="12"/>
  <c r="F132" i="12" s="1"/>
  <c r="E131" i="12"/>
  <c r="F131" i="12" s="1"/>
  <c r="E130" i="12"/>
  <c r="F130" i="12" s="1"/>
  <c r="E129" i="12"/>
  <c r="F129" i="12" s="1"/>
  <c r="E128" i="12"/>
  <c r="F128" i="12" s="1"/>
  <c r="E127" i="12"/>
  <c r="F127" i="12" s="1"/>
  <c r="E126" i="12"/>
  <c r="F126" i="12" s="1"/>
  <c r="E125" i="12"/>
  <c r="F125" i="12" s="1"/>
  <c r="E124" i="12"/>
  <c r="F124" i="12" s="1"/>
  <c r="E123" i="12"/>
  <c r="F123" i="12" s="1"/>
  <c r="E122" i="12"/>
  <c r="F122" i="12" s="1"/>
  <c r="E121" i="12"/>
  <c r="F121" i="12" s="1"/>
  <c r="E120" i="12"/>
  <c r="F120" i="12" s="1"/>
  <c r="E119" i="12"/>
  <c r="F119" i="12" s="1"/>
  <c r="E118" i="12"/>
  <c r="F118" i="12" s="1"/>
  <c r="E117" i="12"/>
  <c r="F117" i="12" s="1"/>
  <c r="E116" i="12"/>
  <c r="F116" i="12" s="1"/>
  <c r="E115" i="12"/>
  <c r="F115" i="12" s="1"/>
  <c r="E114" i="12"/>
  <c r="F114" i="12" s="1"/>
  <c r="E113" i="12"/>
  <c r="F113" i="12" s="1"/>
  <c r="E112" i="12"/>
  <c r="F112" i="12" s="1"/>
  <c r="E111" i="12"/>
  <c r="F111" i="12" s="1"/>
  <c r="E110" i="12"/>
  <c r="F110" i="12" s="1"/>
  <c r="E109" i="12"/>
  <c r="F109" i="12" s="1"/>
  <c r="E108" i="12"/>
  <c r="F108" i="12" s="1"/>
  <c r="E107" i="12"/>
  <c r="F107" i="12" s="1"/>
  <c r="E106" i="12"/>
  <c r="F106" i="12" s="1"/>
  <c r="E105" i="12"/>
  <c r="F105" i="12" s="1"/>
  <c r="E104" i="12"/>
  <c r="F104" i="12" s="1"/>
  <c r="E103" i="12"/>
  <c r="F103" i="12" s="1"/>
  <c r="E102" i="12"/>
  <c r="F102" i="12" s="1"/>
  <c r="E101" i="12"/>
  <c r="F101" i="12" s="1"/>
  <c r="E100" i="12"/>
  <c r="F100" i="12" s="1"/>
  <c r="E99" i="12"/>
  <c r="F99" i="12" s="1"/>
  <c r="E98" i="12"/>
  <c r="F98" i="12" s="1"/>
  <c r="E97" i="12"/>
  <c r="F97" i="12" s="1"/>
  <c r="E96" i="12"/>
  <c r="F96" i="12" s="1"/>
  <c r="E95" i="12"/>
  <c r="F95" i="12" s="1"/>
  <c r="E94" i="12"/>
  <c r="F94" i="12" s="1"/>
  <c r="E93" i="12"/>
  <c r="F93" i="12" s="1"/>
  <c r="E92" i="12"/>
  <c r="F92" i="12" s="1"/>
  <c r="E91" i="12"/>
  <c r="F91" i="12" s="1"/>
  <c r="E90" i="12"/>
  <c r="F90" i="12" s="1"/>
  <c r="E89" i="12"/>
  <c r="F89" i="12" s="1"/>
  <c r="E88" i="12"/>
  <c r="F88" i="12" s="1"/>
  <c r="E87" i="12"/>
  <c r="F87" i="12" s="1"/>
  <c r="E86" i="12"/>
  <c r="F86" i="12" s="1"/>
  <c r="E85" i="12"/>
  <c r="F85" i="12" s="1"/>
  <c r="E84" i="12"/>
  <c r="F84" i="12" s="1"/>
  <c r="E83" i="12"/>
  <c r="F83" i="12" s="1"/>
  <c r="E82" i="12"/>
  <c r="F82" i="12" s="1"/>
  <c r="E81" i="12"/>
  <c r="F81" i="12" s="1"/>
  <c r="E80" i="12"/>
  <c r="F80" i="12" s="1"/>
  <c r="E79" i="12"/>
  <c r="F79" i="12" s="1"/>
  <c r="E78" i="12"/>
  <c r="F78" i="12" s="1"/>
  <c r="E77" i="12"/>
  <c r="F77" i="12" s="1"/>
  <c r="E76" i="12"/>
  <c r="F76" i="12" s="1"/>
  <c r="E75" i="12"/>
  <c r="F75" i="12" s="1"/>
  <c r="E74" i="12"/>
  <c r="F74" i="12" s="1"/>
  <c r="E73" i="12"/>
  <c r="F73" i="12" s="1"/>
  <c r="E72" i="12"/>
  <c r="F72" i="12" s="1"/>
  <c r="E71" i="12"/>
  <c r="F71" i="12" s="1"/>
  <c r="E70" i="12"/>
  <c r="F70" i="12" s="1"/>
  <c r="E69" i="12"/>
  <c r="F69" i="12" s="1"/>
  <c r="E68" i="12"/>
  <c r="F68" i="12" s="1"/>
  <c r="E67" i="12"/>
  <c r="F67" i="12" s="1"/>
  <c r="E66" i="12"/>
  <c r="F66" i="12" s="1"/>
  <c r="E65" i="12"/>
  <c r="F65" i="12" s="1"/>
  <c r="E64" i="12"/>
  <c r="F64" i="12" s="1"/>
  <c r="E63" i="12"/>
  <c r="F63" i="12" s="1"/>
  <c r="E62" i="12"/>
  <c r="F62" i="12" s="1"/>
  <c r="E61" i="12"/>
  <c r="F61" i="12" s="1"/>
  <c r="E60" i="12"/>
  <c r="F60" i="12" s="1"/>
  <c r="E59" i="12"/>
  <c r="F59" i="12" s="1"/>
  <c r="E58" i="12"/>
  <c r="F58" i="12" s="1"/>
  <c r="E57" i="12"/>
  <c r="F57" i="12" s="1"/>
  <c r="E56" i="12"/>
  <c r="F56" i="12" s="1"/>
  <c r="E55" i="12"/>
  <c r="F55" i="12" s="1"/>
  <c r="E54" i="12"/>
  <c r="F54" i="12" s="1"/>
  <c r="E53" i="12"/>
  <c r="F53" i="12" s="1"/>
  <c r="E52" i="12"/>
  <c r="F52" i="12" s="1"/>
  <c r="E51" i="12"/>
  <c r="F51" i="12" s="1"/>
  <c r="E50" i="12"/>
  <c r="F50" i="12" s="1"/>
  <c r="E49" i="12"/>
  <c r="F49" i="12" s="1"/>
  <c r="E48" i="12"/>
  <c r="F48" i="12" s="1"/>
  <c r="E47" i="12"/>
  <c r="F47" i="12" s="1"/>
  <c r="E46" i="12"/>
  <c r="F46" i="12" s="1"/>
  <c r="E45" i="12"/>
  <c r="F45" i="12" s="1"/>
  <c r="E44" i="12"/>
  <c r="F44" i="12" s="1"/>
  <c r="E43" i="12"/>
  <c r="F43" i="12" s="1"/>
  <c r="E42" i="12"/>
  <c r="F42" i="12" s="1"/>
  <c r="E41" i="12"/>
  <c r="F41" i="12" s="1"/>
  <c r="E40" i="12"/>
  <c r="F40" i="12" s="1"/>
  <c r="E39" i="12"/>
  <c r="F39" i="12" s="1"/>
  <c r="E38" i="12"/>
  <c r="F38" i="12" s="1"/>
  <c r="E37" i="12"/>
  <c r="F37" i="12" s="1"/>
  <c r="E36" i="12"/>
  <c r="F36" i="12" s="1"/>
  <c r="E35" i="12"/>
  <c r="F35" i="12" s="1"/>
  <c r="E34" i="12"/>
  <c r="F34" i="12" s="1"/>
  <c r="E33" i="12"/>
  <c r="F33" i="12" s="1"/>
  <c r="E32" i="12"/>
  <c r="F32" i="12" s="1"/>
  <c r="E31" i="12"/>
  <c r="F31" i="12" s="1"/>
  <c r="E30" i="12"/>
  <c r="F30" i="12" s="1"/>
  <c r="E29" i="12"/>
  <c r="F29" i="12" s="1"/>
  <c r="E28" i="12"/>
  <c r="F28" i="12" s="1"/>
  <c r="E27" i="12"/>
  <c r="F27" i="12" s="1"/>
  <c r="E26" i="12"/>
  <c r="F26" i="12" s="1"/>
  <c r="E25" i="12"/>
  <c r="F25" i="12" s="1"/>
  <c r="E24" i="12"/>
  <c r="F24" i="12" s="1"/>
  <c r="E23" i="12"/>
  <c r="F23" i="12" s="1"/>
  <c r="E22" i="12"/>
  <c r="F22" i="12" s="1"/>
  <c r="E21" i="12"/>
  <c r="F21" i="12" s="1"/>
  <c r="E20" i="12"/>
  <c r="F20" i="12" s="1"/>
  <c r="E19" i="12"/>
  <c r="F19" i="12" s="1"/>
  <c r="E18" i="12"/>
  <c r="F18" i="12" s="1"/>
  <c r="E17" i="12"/>
  <c r="F17" i="12" s="1"/>
  <c r="E14" i="12"/>
  <c r="F14" i="12" s="1"/>
  <c r="G520" i="12"/>
  <c r="C520" i="12"/>
  <c r="B520" i="12"/>
  <c r="G519" i="12"/>
  <c r="C519" i="12"/>
  <c r="B519" i="12"/>
  <c r="G518" i="12"/>
  <c r="C518" i="12"/>
  <c r="B518" i="12"/>
  <c r="G517" i="12"/>
  <c r="C517" i="12"/>
  <c r="B517" i="12"/>
  <c r="G516" i="12"/>
  <c r="C516" i="12"/>
  <c r="B516" i="12"/>
  <c r="G515" i="12"/>
  <c r="C515" i="12"/>
  <c r="B515" i="12"/>
  <c r="G514" i="12"/>
  <c r="C514" i="12"/>
  <c r="B514" i="12"/>
  <c r="G513" i="12"/>
  <c r="C513" i="12"/>
  <c r="B513" i="12"/>
  <c r="G512" i="12"/>
  <c r="C512" i="12"/>
  <c r="B512" i="12"/>
  <c r="G511" i="12"/>
  <c r="C511" i="12"/>
  <c r="B511" i="12"/>
  <c r="G510" i="12"/>
  <c r="C510" i="12"/>
  <c r="B510" i="12"/>
  <c r="G509" i="12"/>
  <c r="C509" i="12"/>
  <c r="B509" i="12"/>
  <c r="G508" i="12"/>
  <c r="C508" i="12"/>
  <c r="B508" i="12"/>
  <c r="G507" i="12"/>
  <c r="C507" i="12"/>
  <c r="B507" i="12"/>
  <c r="G506" i="12"/>
  <c r="C506" i="12"/>
  <c r="B506" i="12"/>
  <c r="G505" i="12"/>
  <c r="C505" i="12"/>
  <c r="B505" i="12"/>
  <c r="G504" i="12"/>
  <c r="C504" i="12"/>
  <c r="B504" i="12"/>
  <c r="G503" i="12"/>
  <c r="C503" i="12"/>
  <c r="B503" i="12"/>
  <c r="G502" i="12"/>
  <c r="C502" i="12"/>
  <c r="B502" i="12"/>
  <c r="G501" i="12"/>
  <c r="C501" i="12"/>
  <c r="B501" i="12"/>
  <c r="G500" i="12"/>
  <c r="C500" i="12"/>
  <c r="B500" i="12"/>
  <c r="G499" i="12"/>
  <c r="C499" i="12"/>
  <c r="B499" i="12"/>
  <c r="G498" i="12"/>
  <c r="C498" i="12"/>
  <c r="B498" i="12"/>
  <c r="G497" i="12"/>
  <c r="C497" i="12"/>
  <c r="B497" i="12"/>
  <c r="G496" i="12"/>
  <c r="C496" i="12"/>
  <c r="B496" i="12"/>
  <c r="G495" i="12"/>
  <c r="C495" i="12"/>
  <c r="B495" i="12"/>
  <c r="G494" i="12"/>
  <c r="C494" i="12"/>
  <c r="B494" i="12"/>
  <c r="G493" i="12"/>
  <c r="C493" i="12"/>
  <c r="B493" i="12"/>
  <c r="G492" i="12"/>
  <c r="C492" i="12"/>
  <c r="B492" i="12"/>
  <c r="G491" i="12"/>
  <c r="C491" i="12"/>
  <c r="B491" i="12"/>
  <c r="G490" i="12"/>
  <c r="C490" i="12"/>
  <c r="B490" i="12"/>
  <c r="G489" i="12"/>
  <c r="C489" i="12"/>
  <c r="B489" i="12"/>
  <c r="G488" i="12"/>
  <c r="C488" i="12"/>
  <c r="B488" i="12"/>
  <c r="G487" i="12"/>
  <c r="C487" i="12"/>
  <c r="B487" i="12"/>
  <c r="G486" i="12"/>
  <c r="C486" i="12"/>
  <c r="B486" i="12"/>
  <c r="G485" i="12"/>
  <c r="C485" i="12"/>
  <c r="B485" i="12"/>
  <c r="G484" i="12"/>
  <c r="C484" i="12"/>
  <c r="B484" i="12"/>
  <c r="G483" i="12"/>
  <c r="C483" i="12"/>
  <c r="B483" i="12"/>
  <c r="G482" i="12"/>
  <c r="C482" i="12"/>
  <c r="B482" i="12"/>
  <c r="G481" i="12"/>
  <c r="C481" i="12"/>
  <c r="B481" i="12"/>
  <c r="G480" i="12"/>
  <c r="C480" i="12"/>
  <c r="B480" i="12"/>
  <c r="G479" i="12"/>
  <c r="C479" i="12"/>
  <c r="B479" i="12"/>
  <c r="G478" i="12"/>
  <c r="C478" i="12"/>
  <c r="B478" i="12"/>
  <c r="G477" i="12"/>
  <c r="C477" i="12"/>
  <c r="B477" i="12"/>
  <c r="G476" i="12"/>
  <c r="C476" i="12"/>
  <c r="B476" i="12"/>
  <c r="G475" i="12"/>
  <c r="C475" i="12"/>
  <c r="B475" i="12"/>
  <c r="G474" i="12"/>
  <c r="C474" i="12"/>
  <c r="B474" i="12"/>
  <c r="G473" i="12"/>
  <c r="C473" i="12"/>
  <c r="B473" i="12"/>
  <c r="G472" i="12"/>
  <c r="C472" i="12"/>
  <c r="B472" i="12"/>
  <c r="G471" i="12"/>
  <c r="C471" i="12"/>
  <c r="B471" i="12"/>
  <c r="G470" i="12"/>
  <c r="C470" i="12"/>
  <c r="B470" i="12"/>
  <c r="G469" i="12"/>
  <c r="C469" i="12"/>
  <c r="B469" i="12"/>
  <c r="G468" i="12"/>
  <c r="C468" i="12"/>
  <c r="B468" i="12"/>
  <c r="G467" i="12"/>
  <c r="C467" i="12"/>
  <c r="B467" i="12"/>
  <c r="G466" i="12"/>
  <c r="C466" i="12"/>
  <c r="B466" i="12"/>
  <c r="G465" i="12"/>
  <c r="C465" i="12"/>
  <c r="B465" i="12"/>
  <c r="G464" i="12"/>
  <c r="C464" i="12"/>
  <c r="B464" i="12"/>
  <c r="G463" i="12"/>
  <c r="C463" i="12"/>
  <c r="B463" i="12"/>
  <c r="G462" i="12"/>
  <c r="C462" i="12"/>
  <c r="B462" i="12"/>
  <c r="G461" i="12"/>
  <c r="C461" i="12"/>
  <c r="B461" i="12"/>
  <c r="G460" i="12"/>
  <c r="C460" i="12"/>
  <c r="B460" i="12"/>
  <c r="G459" i="12"/>
  <c r="C459" i="12"/>
  <c r="B459" i="12"/>
  <c r="G458" i="12"/>
  <c r="C458" i="12"/>
  <c r="B458" i="12"/>
  <c r="G457" i="12"/>
  <c r="C457" i="12"/>
  <c r="B457" i="12"/>
  <c r="G456" i="12"/>
  <c r="C456" i="12"/>
  <c r="B456" i="12"/>
  <c r="G455" i="12"/>
  <c r="C455" i="12"/>
  <c r="B455" i="12"/>
  <c r="G454" i="12"/>
  <c r="C454" i="12"/>
  <c r="B454" i="12"/>
  <c r="G453" i="12"/>
  <c r="C453" i="12"/>
  <c r="B453" i="12"/>
  <c r="G452" i="12"/>
  <c r="C452" i="12"/>
  <c r="B452" i="12"/>
  <c r="G451" i="12"/>
  <c r="C451" i="12"/>
  <c r="B451" i="12"/>
  <c r="G450" i="12"/>
  <c r="C450" i="12"/>
  <c r="B450" i="12"/>
  <c r="G449" i="12"/>
  <c r="C449" i="12"/>
  <c r="B449" i="12"/>
  <c r="G448" i="12"/>
  <c r="C448" i="12"/>
  <c r="B448" i="12"/>
  <c r="G447" i="12"/>
  <c r="C447" i="12"/>
  <c r="B447" i="12"/>
  <c r="G446" i="12"/>
  <c r="C446" i="12"/>
  <c r="B446" i="12"/>
  <c r="G445" i="12"/>
  <c r="C445" i="12"/>
  <c r="B445" i="12"/>
  <c r="G444" i="12"/>
  <c r="C444" i="12"/>
  <c r="B444" i="12"/>
  <c r="G443" i="12"/>
  <c r="C443" i="12"/>
  <c r="B443" i="12"/>
  <c r="G442" i="12"/>
  <c r="C442" i="12"/>
  <c r="B442" i="12"/>
  <c r="G441" i="12"/>
  <c r="C441" i="12"/>
  <c r="B441" i="12"/>
  <c r="G440" i="12"/>
  <c r="C440" i="12"/>
  <c r="B440" i="12"/>
  <c r="G439" i="12"/>
  <c r="C439" i="12"/>
  <c r="B439" i="12"/>
  <c r="G438" i="12"/>
  <c r="C438" i="12"/>
  <c r="B438" i="12"/>
  <c r="G437" i="12"/>
  <c r="C437" i="12"/>
  <c r="B437" i="12"/>
  <c r="G436" i="12"/>
  <c r="C436" i="12"/>
  <c r="B436" i="12"/>
  <c r="G435" i="12"/>
  <c r="C435" i="12"/>
  <c r="B435" i="12"/>
  <c r="G434" i="12"/>
  <c r="C434" i="12"/>
  <c r="B434" i="12"/>
  <c r="G433" i="12"/>
  <c r="C433" i="12"/>
  <c r="B433" i="12"/>
  <c r="G432" i="12"/>
  <c r="C432" i="12"/>
  <c r="B432" i="12"/>
  <c r="G431" i="12"/>
  <c r="C431" i="12"/>
  <c r="B431" i="12"/>
  <c r="G430" i="12"/>
  <c r="C430" i="12"/>
  <c r="B430" i="12"/>
  <c r="G429" i="12"/>
  <c r="C429" i="12"/>
  <c r="B429" i="12"/>
  <c r="G428" i="12"/>
  <c r="C428" i="12"/>
  <c r="B428" i="12"/>
  <c r="G427" i="12"/>
  <c r="C427" i="12"/>
  <c r="B427" i="12"/>
  <c r="G426" i="12"/>
  <c r="C426" i="12"/>
  <c r="B426" i="12"/>
  <c r="G425" i="12"/>
  <c r="C425" i="12"/>
  <c r="B425" i="12"/>
  <c r="G424" i="12"/>
  <c r="C424" i="12"/>
  <c r="B424" i="12"/>
  <c r="G423" i="12"/>
  <c r="C423" i="12"/>
  <c r="B423" i="12"/>
  <c r="G422" i="12"/>
  <c r="C422" i="12"/>
  <c r="B422" i="12"/>
  <c r="G421" i="12"/>
  <c r="C421" i="12"/>
  <c r="B421" i="12"/>
  <c r="G420" i="12"/>
  <c r="C420" i="12"/>
  <c r="B420" i="12"/>
  <c r="G419" i="12"/>
  <c r="C419" i="12"/>
  <c r="B419" i="12"/>
  <c r="G418" i="12"/>
  <c r="C418" i="12"/>
  <c r="B418" i="12"/>
  <c r="G417" i="12"/>
  <c r="C417" i="12"/>
  <c r="B417" i="12"/>
  <c r="G416" i="12"/>
  <c r="C416" i="12"/>
  <c r="B416" i="12"/>
  <c r="G415" i="12"/>
  <c r="C415" i="12"/>
  <c r="B415" i="12"/>
  <c r="G414" i="12"/>
  <c r="C414" i="12"/>
  <c r="B414" i="12"/>
  <c r="G413" i="12"/>
  <c r="C413" i="12"/>
  <c r="B413" i="12"/>
  <c r="G412" i="12"/>
  <c r="C412" i="12"/>
  <c r="B412" i="12"/>
  <c r="G411" i="12"/>
  <c r="C411" i="12"/>
  <c r="B411" i="12"/>
  <c r="G410" i="12"/>
  <c r="C410" i="12"/>
  <c r="B410" i="12"/>
  <c r="G409" i="12"/>
  <c r="C409" i="12"/>
  <c r="B409" i="12"/>
  <c r="G408" i="12"/>
  <c r="C408" i="12"/>
  <c r="B408" i="12"/>
  <c r="G407" i="12"/>
  <c r="C407" i="12"/>
  <c r="B407" i="12"/>
  <c r="G406" i="12"/>
  <c r="C406" i="12"/>
  <c r="B406" i="12"/>
  <c r="G405" i="12"/>
  <c r="C405" i="12"/>
  <c r="B405" i="12"/>
  <c r="G404" i="12"/>
  <c r="C404" i="12"/>
  <c r="B404" i="12"/>
  <c r="G403" i="12"/>
  <c r="C403" i="12"/>
  <c r="B403" i="12"/>
  <c r="G402" i="12"/>
  <c r="C402" i="12"/>
  <c r="B402" i="12"/>
  <c r="G401" i="12"/>
  <c r="C401" i="12"/>
  <c r="B401" i="12"/>
  <c r="G400" i="12"/>
  <c r="C400" i="12"/>
  <c r="B400" i="12"/>
  <c r="G399" i="12"/>
  <c r="C399" i="12"/>
  <c r="B399" i="12"/>
  <c r="G398" i="12"/>
  <c r="C398" i="12"/>
  <c r="B398" i="12"/>
  <c r="G397" i="12"/>
  <c r="C397" i="12"/>
  <c r="B397" i="12"/>
  <c r="G396" i="12"/>
  <c r="C396" i="12"/>
  <c r="B396" i="12"/>
  <c r="G395" i="12"/>
  <c r="C395" i="12"/>
  <c r="B395" i="12"/>
  <c r="G394" i="12"/>
  <c r="C394" i="12"/>
  <c r="B394" i="12"/>
  <c r="G393" i="12"/>
  <c r="C393" i="12"/>
  <c r="B393" i="12"/>
  <c r="G392" i="12"/>
  <c r="C392" i="12"/>
  <c r="B392" i="12"/>
  <c r="G391" i="12"/>
  <c r="C391" i="12"/>
  <c r="B391" i="12"/>
  <c r="G390" i="12"/>
  <c r="C390" i="12"/>
  <c r="B390" i="12"/>
  <c r="G389" i="12"/>
  <c r="C389" i="12"/>
  <c r="B389" i="12"/>
  <c r="G388" i="12"/>
  <c r="C388" i="12"/>
  <c r="B388" i="12"/>
  <c r="G387" i="12"/>
  <c r="C387" i="12"/>
  <c r="B387" i="12"/>
  <c r="G386" i="12"/>
  <c r="C386" i="12"/>
  <c r="B386" i="12"/>
  <c r="G385" i="12"/>
  <c r="C385" i="12"/>
  <c r="B385" i="12"/>
  <c r="G384" i="12"/>
  <c r="C384" i="12"/>
  <c r="B384" i="12"/>
  <c r="G383" i="12"/>
  <c r="C383" i="12"/>
  <c r="B383" i="12"/>
  <c r="G382" i="12"/>
  <c r="C382" i="12"/>
  <c r="B382" i="12"/>
  <c r="G381" i="12"/>
  <c r="C381" i="12"/>
  <c r="B381" i="12"/>
  <c r="G380" i="12"/>
  <c r="C380" i="12"/>
  <c r="B380" i="12"/>
  <c r="G379" i="12"/>
  <c r="C379" i="12"/>
  <c r="B379" i="12"/>
  <c r="G378" i="12"/>
  <c r="C378" i="12"/>
  <c r="B378" i="12"/>
  <c r="G377" i="12"/>
  <c r="C377" i="12"/>
  <c r="B377" i="12"/>
  <c r="G376" i="12"/>
  <c r="C376" i="12"/>
  <c r="B376" i="12"/>
  <c r="G375" i="12"/>
  <c r="C375" i="12"/>
  <c r="B375" i="12"/>
  <c r="G374" i="12"/>
  <c r="C374" i="12"/>
  <c r="B374" i="12"/>
  <c r="G373" i="12"/>
  <c r="C373" i="12"/>
  <c r="B373" i="12"/>
  <c r="G372" i="12"/>
  <c r="C372" i="12"/>
  <c r="B372" i="12"/>
  <c r="G371" i="12"/>
  <c r="C371" i="12"/>
  <c r="B371" i="12"/>
  <c r="G370" i="12"/>
  <c r="C370" i="12"/>
  <c r="B370" i="12"/>
  <c r="G369" i="12"/>
  <c r="C369" i="12"/>
  <c r="B369" i="12"/>
  <c r="G368" i="12"/>
  <c r="C368" i="12"/>
  <c r="B368" i="12"/>
  <c r="G367" i="12"/>
  <c r="C367" i="12"/>
  <c r="B367" i="12"/>
  <c r="G366" i="12"/>
  <c r="C366" i="12"/>
  <c r="B366" i="12"/>
  <c r="G365" i="12"/>
  <c r="C365" i="12"/>
  <c r="B365" i="12"/>
  <c r="G364" i="12"/>
  <c r="C364" i="12"/>
  <c r="B364" i="12"/>
  <c r="G363" i="12"/>
  <c r="C363" i="12"/>
  <c r="B363" i="12"/>
  <c r="G362" i="12"/>
  <c r="C362" i="12"/>
  <c r="B362" i="12"/>
  <c r="G361" i="12"/>
  <c r="C361" i="12"/>
  <c r="B361" i="12"/>
  <c r="G360" i="12"/>
  <c r="C360" i="12"/>
  <c r="B360" i="12"/>
  <c r="G359" i="12"/>
  <c r="C359" i="12"/>
  <c r="B359" i="12"/>
  <c r="G358" i="12"/>
  <c r="C358" i="12"/>
  <c r="B358" i="12"/>
  <c r="G357" i="12"/>
  <c r="C357" i="12"/>
  <c r="B357" i="12"/>
  <c r="G356" i="12"/>
  <c r="C356" i="12"/>
  <c r="B356" i="12"/>
  <c r="G355" i="12"/>
  <c r="C355" i="12"/>
  <c r="B355" i="12"/>
  <c r="G354" i="12"/>
  <c r="C354" i="12"/>
  <c r="B354" i="12"/>
  <c r="G353" i="12"/>
  <c r="C353" i="12"/>
  <c r="B353" i="12"/>
  <c r="G352" i="12"/>
  <c r="C352" i="12"/>
  <c r="B352" i="12"/>
  <c r="G351" i="12"/>
  <c r="C351" i="12"/>
  <c r="B351" i="12"/>
  <c r="G350" i="12"/>
  <c r="C350" i="12"/>
  <c r="B350" i="12"/>
  <c r="G349" i="12"/>
  <c r="C349" i="12"/>
  <c r="B349" i="12"/>
  <c r="G348" i="12"/>
  <c r="C348" i="12"/>
  <c r="B348" i="12"/>
  <c r="G347" i="12"/>
  <c r="C347" i="12"/>
  <c r="B347" i="12"/>
  <c r="G346" i="12"/>
  <c r="C346" i="12"/>
  <c r="B346" i="12"/>
  <c r="G345" i="12"/>
  <c r="C345" i="12"/>
  <c r="B345" i="12"/>
  <c r="G344" i="12"/>
  <c r="C344" i="12"/>
  <c r="B344" i="12"/>
  <c r="G343" i="12"/>
  <c r="C343" i="12"/>
  <c r="B343" i="12"/>
  <c r="G342" i="12"/>
  <c r="C342" i="12"/>
  <c r="B342" i="12"/>
  <c r="G341" i="12"/>
  <c r="C341" i="12"/>
  <c r="B341" i="12"/>
  <c r="G340" i="12"/>
  <c r="C340" i="12"/>
  <c r="B340" i="12"/>
  <c r="G339" i="12"/>
  <c r="C339" i="12"/>
  <c r="B339" i="12"/>
  <c r="G338" i="12"/>
  <c r="C338" i="12"/>
  <c r="B338" i="12"/>
  <c r="G337" i="12"/>
  <c r="C337" i="12"/>
  <c r="B337" i="12"/>
  <c r="G336" i="12"/>
  <c r="C336" i="12"/>
  <c r="B336" i="12"/>
  <c r="G335" i="12"/>
  <c r="C335" i="12"/>
  <c r="B335" i="12"/>
  <c r="G334" i="12"/>
  <c r="C334" i="12"/>
  <c r="B334" i="12"/>
  <c r="G333" i="12"/>
  <c r="C333" i="12"/>
  <c r="B333" i="12"/>
  <c r="G332" i="12"/>
  <c r="C332" i="12"/>
  <c r="B332" i="12"/>
  <c r="G331" i="12"/>
  <c r="C331" i="12"/>
  <c r="B331" i="12"/>
  <c r="G330" i="12"/>
  <c r="C330" i="12"/>
  <c r="B330" i="12"/>
  <c r="G329" i="12"/>
  <c r="C329" i="12"/>
  <c r="B329" i="12"/>
  <c r="G328" i="12"/>
  <c r="C328" i="12"/>
  <c r="B328" i="12"/>
  <c r="G327" i="12"/>
  <c r="C327" i="12"/>
  <c r="B327" i="12"/>
  <c r="G326" i="12"/>
  <c r="C326" i="12"/>
  <c r="B326" i="12"/>
  <c r="G325" i="12"/>
  <c r="C325" i="12"/>
  <c r="B325" i="12"/>
  <c r="G324" i="12"/>
  <c r="C324" i="12"/>
  <c r="B324" i="12"/>
  <c r="G323" i="12"/>
  <c r="C323" i="12"/>
  <c r="B323" i="12"/>
  <c r="G322" i="12"/>
  <c r="C322" i="12"/>
  <c r="B322" i="12"/>
  <c r="G321" i="12"/>
  <c r="C321" i="12"/>
  <c r="B321" i="12"/>
  <c r="G320" i="12"/>
  <c r="C320" i="12"/>
  <c r="B320" i="12"/>
  <c r="G319" i="12"/>
  <c r="C319" i="12"/>
  <c r="B319" i="12"/>
  <c r="G318" i="12"/>
  <c r="C318" i="12"/>
  <c r="B318" i="12"/>
  <c r="G317" i="12"/>
  <c r="C317" i="12"/>
  <c r="B317" i="12"/>
  <c r="G316" i="12"/>
  <c r="C316" i="12"/>
  <c r="B316" i="12"/>
  <c r="G315" i="12"/>
  <c r="C315" i="12"/>
  <c r="B315" i="12"/>
  <c r="G314" i="12"/>
  <c r="C314" i="12"/>
  <c r="B314" i="12"/>
  <c r="G313" i="12"/>
  <c r="C313" i="12"/>
  <c r="B313" i="12"/>
  <c r="G312" i="12"/>
  <c r="C312" i="12"/>
  <c r="B312" i="12"/>
  <c r="G311" i="12"/>
  <c r="C311" i="12"/>
  <c r="B311" i="12"/>
  <c r="G310" i="12"/>
  <c r="C310" i="12"/>
  <c r="B310" i="12"/>
  <c r="G309" i="12"/>
  <c r="C309" i="12"/>
  <c r="B309" i="12"/>
  <c r="G308" i="12"/>
  <c r="C308" i="12"/>
  <c r="B308" i="12"/>
  <c r="G307" i="12"/>
  <c r="C307" i="12"/>
  <c r="B307" i="12"/>
  <c r="G306" i="12"/>
  <c r="C306" i="12"/>
  <c r="B306" i="12"/>
  <c r="G305" i="12"/>
  <c r="C305" i="12"/>
  <c r="B305" i="12"/>
  <c r="G304" i="12"/>
  <c r="C304" i="12"/>
  <c r="B304" i="12"/>
  <c r="G303" i="12"/>
  <c r="C303" i="12"/>
  <c r="B303" i="12"/>
  <c r="G302" i="12"/>
  <c r="C302" i="12"/>
  <c r="B302" i="12"/>
  <c r="G301" i="12"/>
  <c r="C301" i="12"/>
  <c r="B301" i="12"/>
  <c r="G300" i="12"/>
  <c r="C300" i="12"/>
  <c r="B300" i="12"/>
  <c r="G299" i="12"/>
  <c r="C299" i="12"/>
  <c r="B299" i="12"/>
  <c r="G298" i="12"/>
  <c r="C298" i="12"/>
  <c r="B298" i="12"/>
  <c r="G297" i="12"/>
  <c r="C297" i="12"/>
  <c r="B297" i="12"/>
  <c r="G296" i="12"/>
  <c r="C296" i="12"/>
  <c r="B296" i="12"/>
  <c r="G295" i="12"/>
  <c r="C295" i="12"/>
  <c r="B295" i="12"/>
  <c r="G294" i="12"/>
  <c r="C294" i="12"/>
  <c r="B294" i="12"/>
  <c r="G293" i="12"/>
  <c r="C293" i="12"/>
  <c r="B293" i="12"/>
  <c r="G292" i="12"/>
  <c r="C292" i="12"/>
  <c r="B292" i="12"/>
  <c r="G291" i="12"/>
  <c r="C291" i="12"/>
  <c r="B291" i="12"/>
  <c r="G290" i="12"/>
  <c r="C290" i="12"/>
  <c r="B290" i="12"/>
  <c r="G289" i="12"/>
  <c r="C289" i="12"/>
  <c r="B289" i="12"/>
  <c r="G288" i="12"/>
  <c r="C288" i="12"/>
  <c r="B288" i="12"/>
  <c r="G287" i="12"/>
  <c r="C287" i="12"/>
  <c r="B287" i="12"/>
  <c r="G286" i="12"/>
  <c r="C286" i="12"/>
  <c r="B286" i="12"/>
  <c r="G285" i="12"/>
  <c r="C285" i="12"/>
  <c r="B285" i="12"/>
  <c r="G284" i="12"/>
  <c r="C284" i="12"/>
  <c r="B284" i="12"/>
  <c r="G283" i="12"/>
  <c r="C283" i="12"/>
  <c r="B283" i="12"/>
  <c r="G282" i="12"/>
  <c r="C282" i="12"/>
  <c r="B282" i="12"/>
  <c r="G281" i="12"/>
  <c r="C281" i="12"/>
  <c r="B281" i="12"/>
  <c r="G280" i="12"/>
  <c r="C280" i="12"/>
  <c r="B280" i="12"/>
  <c r="G279" i="12"/>
  <c r="C279" i="12"/>
  <c r="B279" i="12"/>
  <c r="G278" i="12"/>
  <c r="C278" i="12"/>
  <c r="B278" i="12"/>
  <c r="G277" i="12"/>
  <c r="C277" i="12"/>
  <c r="B277" i="12"/>
  <c r="G276" i="12"/>
  <c r="C276" i="12"/>
  <c r="B276" i="12"/>
  <c r="G275" i="12"/>
  <c r="C275" i="12"/>
  <c r="B275" i="12"/>
  <c r="G274" i="12"/>
  <c r="C274" i="12"/>
  <c r="B274" i="12"/>
  <c r="G273" i="12"/>
  <c r="C273" i="12"/>
  <c r="B273" i="12"/>
  <c r="G272" i="12"/>
  <c r="C272" i="12"/>
  <c r="B272" i="12"/>
  <c r="G271" i="12"/>
  <c r="C271" i="12"/>
  <c r="B271" i="12"/>
  <c r="G270" i="12"/>
  <c r="C270" i="12"/>
  <c r="B270" i="12"/>
  <c r="G269" i="12"/>
  <c r="C269" i="12"/>
  <c r="B269" i="12"/>
  <c r="G268" i="12"/>
  <c r="C268" i="12"/>
  <c r="B268" i="12"/>
  <c r="G267" i="12"/>
  <c r="C267" i="12"/>
  <c r="B267" i="12"/>
  <c r="G266" i="12"/>
  <c r="C266" i="12"/>
  <c r="B266" i="12"/>
  <c r="G265" i="12"/>
  <c r="C265" i="12"/>
  <c r="B265" i="12"/>
  <c r="G264" i="12"/>
  <c r="C264" i="12"/>
  <c r="B264" i="12"/>
  <c r="G263" i="12"/>
  <c r="C263" i="12"/>
  <c r="B263" i="12"/>
  <c r="G262" i="12"/>
  <c r="C262" i="12"/>
  <c r="B262" i="12"/>
  <c r="G261" i="12"/>
  <c r="C261" i="12"/>
  <c r="B261" i="12"/>
  <c r="G260" i="12"/>
  <c r="C260" i="12"/>
  <c r="B260" i="12"/>
  <c r="G259" i="12"/>
  <c r="C259" i="12"/>
  <c r="B259" i="12"/>
  <c r="G258" i="12"/>
  <c r="C258" i="12"/>
  <c r="B258" i="12"/>
  <c r="G257" i="12"/>
  <c r="C257" i="12"/>
  <c r="B257" i="12"/>
  <c r="G256" i="12"/>
  <c r="C256" i="12"/>
  <c r="B256" i="12"/>
  <c r="G255" i="12"/>
  <c r="C255" i="12"/>
  <c r="B255" i="12"/>
  <c r="G254" i="12"/>
  <c r="C254" i="12"/>
  <c r="B254" i="12"/>
  <c r="G253" i="12"/>
  <c r="C253" i="12"/>
  <c r="B253" i="12"/>
  <c r="G252" i="12"/>
  <c r="C252" i="12"/>
  <c r="B252" i="12"/>
  <c r="G251" i="12"/>
  <c r="C251" i="12"/>
  <c r="B251" i="12"/>
  <c r="G250" i="12"/>
  <c r="C250" i="12"/>
  <c r="B250" i="12"/>
  <c r="G249" i="12"/>
  <c r="C249" i="12"/>
  <c r="B249" i="12"/>
  <c r="G248" i="12"/>
  <c r="C248" i="12"/>
  <c r="B248" i="12"/>
  <c r="G247" i="12"/>
  <c r="C247" i="12"/>
  <c r="B247" i="12"/>
  <c r="G246" i="12"/>
  <c r="C246" i="12"/>
  <c r="B246" i="12"/>
  <c r="G245" i="12"/>
  <c r="C245" i="12"/>
  <c r="B245" i="12"/>
  <c r="G244" i="12"/>
  <c r="C244" i="12"/>
  <c r="B244" i="12"/>
  <c r="G243" i="12"/>
  <c r="C243" i="12"/>
  <c r="B243" i="12"/>
  <c r="G242" i="12"/>
  <c r="C242" i="12"/>
  <c r="B242" i="12"/>
  <c r="G241" i="12"/>
  <c r="C241" i="12"/>
  <c r="B241" i="12"/>
  <c r="G240" i="12"/>
  <c r="C240" i="12"/>
  <c r="B240" i="12"/>
  <c r="G239" i="12"/>
  <c r="C239" i="12"/>
  <c r="B239" i="12"/>
  <c r="G238" i="12"/>
  <c r="C238" i="12"/>
  <c r="B238" i="12"/>
  <c r="G237" i="12"/>
  <c r="C237" i="12"/>
  <c r="B237" i="12"/>
  <c r="G236" i="12"/>
  <c r="C236" i="12"/>
  <c r="B236" i="12"/>
  <c r="G235" i="12"/>
  <c r="C235" i="12"/>
  <c r="B235" i="12"/>
  <c r="G234" i="12"/>
  <c r="C234" i="12"/>
  <c r="B234" i="12"/>
  <c r="G233" i="12"/>
  <c r="C233" i="12"/>
  <c r="B233" i="12"/>
  <c r="G232" i="12"/>
  <c r="C232" i="12"/>
  <c r="B232" i="12"/>
  <c r="G231" i="12"/>
  <c r="C231" i="12"/>
  <c r="B231" i="12"/>
  <c r="G230" i="12"/>
  <c r="C230" i="12"/>
  <c r="B230" i="12"/>
  <c r="G229" i="12"/>
  <c r="C229" i="12"/>
  <c r="B229" i="12"/>
  <c r="G228" i="12"/>
  <c r="C228" i="12"/>
  <c r="B228" i="12"/>
  <c r="G227" i="12"/>
  <c r="C227" i="12"/>
  <c r="B227" i="12"/>
  <c r="G226" i="12"/>
  <c r="C226" i="12"/>
  <c r="B226" i="12"/>
  <c r="G225" i="12"/>
  <c r="C225" i="12"/>
  <c r="B225" i="12"/>
  <c r="G224" i="12"/>
  <c r="C224" i="12"/>
  <c r="B224" i="12"/>
  <c r="G223" i="12"/>
  <c r="C223" i="12"/>
  <c r="B223" i="12"/>
  <c r="G222" i="12"/>
  <c r="C222" i="12"/>
  <c r="B222" i="12"/>
  <c r="G221" i="12"/>
  <c r="C221" i="12"/>
  <c r="B221" i="12"/>
  <c r="G220" i="12"/>
  <c r="C220" i="12"/>
  <c r="B220" i="12"/>
  <c r="G219" i="12"/>
  <c r="C219" i="12"/>
  <c r="B219" i="12"/>
  <c r="G218" i="12"/>
  <c r="C218" i="12"/>
  <c r="B218" i="12"/>
  <c r="G217" i="12"/>
  <c r="C217" i="12"/>
  <c r="B217" i="12"/>
  <c r="G216" i="12"/>
  <c r="C216" i="12"/>
  <c r="B216" i="12"/>
  <c r="G215" i="12"/>
  <c r="C215" i="12"/>
  <c r="B215" i="12"/>
  <c r="G214" i="12"/>
  <c r="C214" i="12"/>
  <c r="B214" i="12"/>
  <c r="G213" i="12"/>
  <c r="C213" i="12"/>
  <c r="B213" i="12"/>
  <c r="G212" i="12"/>
  <c r="C212" i="12"/>
  <c r="B212" i="12"/>
  <c r="G211" i="12"/>
  <c r="C211" i="12"/>
  <c r="B211" i="12"/>
  <c r="G210" i="12"/>
  <c r="C210" i="12"/>
  <c r="B210" i="12"/>
  <c r="G209" i="12"/>
  <c r="C209" i="12"/>
  <c r="B209" i="12"/>
  <c r="G208" i="12"/>
  <c r="C208" i="12"/>
  <c r="B208" i="12"/>
  <c r="G207" i="12"/>
  <c r="C207" i="12"/>
  <c r="B207" i="12"/>
  <c r="G206" i="12"/>
  <c r="C206" i="12"/>
  <c r="B206" i="12"/>
  <c r="G205" i="12"/>
  <c r="C205" i="12"/>
  <c r="B205" i="12"/>
  <c r="G204" i="12"/>
  <c r="C204" i="12"/>
  <c r="B204" i="12"/>
  <c r="G203" i="12"/>
  <c r="C203" i="12"/>
  <c r="B203" i="12"/>
  <c r="G202" i="12"/>
  <c r="C202" i="12"/>
  <c r="B202" i="12"/>
  <c r="G201" i="12"/>
  <c r="C201" i="12"/>
  <c r="B201" i="12"/>
  <c r="G200" i="12"/>
  <c r="C200" i="12"/>
  <c r="B200" i="12"/>
  <c r="G199" i="12"/>
  <c r="C199" i="12"/>
  <c r="B199" i="12"/>
  <c r="G198" i="12"/>
  <c r="C198" i="12"/>
  <c r="B198" i="12"/>
  <c r="G197" i="12"/>
  <c r="C197" i="12"/>
  <c r="B197" i="12"/>
  <c r="G196" i="12"/>
  <c r="C196" i="12"/>
  <c r="B196" i="12"/>
  <c r="G195" i="12"/>
  <c r="C195" i="12"/>
  <c r="B195" i="12"/>
  <c r="G194" i="12"/>
  <c r="C194" i="12"/>
  <c r="B194" i="12"/>
  <c r="G193" i="12"/>
  <c r="C193" i="12"/>
  <c r="B193" i="12"/>
  <c r="G192" i="12"/>
  <c r="C192" i="12"/>
  <c r="B192" i="12"/>
  <c r="G191" i="12"/>
  <c r="C191" i="12"/>
  <c r="B191" i="12"/>
  <c r="G190" i="12"/>
  <c r="C190" i="12"/>
  <c r="B190" i="12"/>
  <c r="G189" i="12"/>
  <c r="C189" i="12"/>
  <c r="B189" i="12"/>
  <c r="G188" i="12"/>
  <c r="C188" i="12"/>
  <c r="B188" i="12"/>
  <c r="G187" i="12"/>
  <c r="C187" i="12"/>
  <c r="B187" i="12"/>
  <c r="G186" i="12"/>
  <c r="C186" i="12"/>
  <c r="B186" i="12"/>
  <c r="G185" i="12"/>
  <c r="C185" i="12"/>
  <c r="B185" i="12"/>
  <c r="G184" i="12"/>
  <c r="C184" i="12"/>
  <c r="B184" i="12"/>
  <c r="G183" i="12"/>
  <c r="C183" i="12"/>
  <c r="B183" i="12"/>
  <c r="G182" i="12"/>
  <c r="C182" i="12"/>
  <c r="B182" i="12"/>
  <c r="G181" i="12"/>
  <c r="C181" i="12"/>
  <c r="B181" i="12"/>
  <c r="G180" i="12"/>
  <c r="C180" i="12"/>
  <c r="B180" i="12"/>
  <c r="G179" i="12"/>
  <c r="C179" i="12"/>
  <c r="B179" i="12"/>
  <c r="G178" i="12"/>
  <c r="C178" i="12"/>
  <c r="B178" i="12"/>
  <c r="G177" i="12"/>
  <c r="C177" i="12"/>
  <c r="B177" i="12"/>
  <c r="G176" i="12"/>
  <c r="C176" i="12"/>
  <c r="B176" i="12"/>
  <c r="G175" i="12"/>
  <c r="C175" i="12"/>
  <c r="B175" i="12"/>
  <c r="G174" i="12"/>
  <c r="C174" i="12"/>
  <c r="B174" i="12"/>
  <c r="G173" i="12"/>
  <c r="C173" i="12"/>
  <c r="B173" i="12"/>
  <c r="G172" i="12"/>
  <c r="C172" i="12"/>
  <c r="B172" i="12"/>
  <c r="G171" i="12"/>
  <c r="C171" i="12"/>
  <c r="B171" i="12"/>
  <c r="G170" i="12"/>
  <c r="C170" i="12"/>
  <c r="B170" i="12"/>
  <c r="G169" i="12"/>
  <c r="C169" i="12"/>
  <c r="B169" i="12"/>
  <c r="G168" i="12"/>
  <c r="C168" i="12"/>
  <c r="B168" i="12"/>
  <c r="G167" i="12"/>
  <c r="C167" i="12"/>
  <c r="B167" i="12"/>
  <c r="G166" i="12"/>
  <c r="C166" i="12"/>
  <c r="B166" i="12"/>
  <c r="G165" i="12"/>
  <c r="C165" i="12"/>
  <c r="B165" i="12"/>
  <c r="G164" i="12"/>
  <c r="C164" i="12"/>
  <c r="B164" i="12"/>
  <c r="G163" i="12"/>
  <c r="C163" i="12"/>
  <c r="B163" i="12"/>
  <c r="G162" i="12"/>
  <c r="C162" i="12"/>
  <c r="B162" i="12"/>
  <c r="G161" i="12"/>
  <c r="C161" i="12"/>
  <c r="B161" i="12"/>
  <c r="G160" i="12"/>
  <c r="C160" i="12"/>
  <c r="B160" i="12"/>
  <c r="G159" i="12"/>
  <c r="C159" i="12"/>
  <c r="B159" i="12"/>
  <c r="G158" i="12"/>
  <c r="C158" i="12"/>
  <c r="B158" i="12"/>
  <c r="G157" i="12"/>
  <c r="C157" i="12"/>
  <c r="B157" i="12"/>
  <c r="G156" i="12"/>
  <c r="C156" i="12"/>
  <c r="B156" i="12"/>
  <c r="G155" i="12"/>
  <c r="C155" i="12"/>
  <c r="B155" i="12"/>
  <c r="G154" i="12"/>
  <c r="C154" i="12"/>
  <c r="B154" i="12"/>
  <c r="G153" i="12"/>
  <c r="C153" i="12"/>
  <c r="B153" i="12"/>
  <c r="G152" i="12"/>
  <c r="C152" i="12"/>
  <c r="B152" i="12"/>
  <c r="G151" i="12"/>
  <c r="C151" i="12"/>
  <c r="B151" i="12"/>
  <c r="G150" i="12"/>
  <c r="C150" i="12"/>
  <c r="B150" i="12"/>
  <c r="G149" i="12"/>
  <c r="C149" i="12"/>
  <c r="B149" i="12"/>
  <c r="G148" i="12"/>
  <c r="C148" i="12"/>
  <c r="B148" i="12"/>
  <c r="G147" i="12"/>
  <c r="C147" i="12"/>
  <c r="B147" i="12"/>
  <c r="G146" i="12"/>
  <c r="C146" i="12"/>
  <c r="B146" i="12"/>
  <c r="G145" i="12"/>
  <c r="C145" i="12"/>
  <c r="B145" i="12"/>
  <c r="G144" i="12"/>
  <c r="C144" i="12"/>
  <c r="B144" i="12"/>
  <c r="G143" i="12"/>
  <c r="C143" i="12"/>
  <c r="B143" i="12"/>
  <c r="G142" i="12"/>
  <c r="C142" i="12"/>
  <c r="B142" i="12"/>
  <c r="G141" i="12"/>
  <c r="C141" i="12"/>
  <c r="B141" i="12"/>
  <c r="G140" i="12"/>
  <c r="C140" i="12"/>
  <c r="B140" i="12"/>
  <c r="G139" i="12"/>
  <c r="C139" i="12"/>
  <c r="B139" i="12"/>
  <c r="G138" i="12"/>
  <c r="C138" i="12"/>
  <c r="B138" i="12"/>
  <c r="G137" i="12"/>
  <c r="C137" i="12"/>
  <c r="B137" i="12"/>
  <c r="G136" i="12"/>
  <c r="C136" i="12"/>
  <c r="B136" i="12"/>
  <c r="G135" i="12"/>
  <c r="C135" i="12"/>
  <c r="B135" i="12"/>
  <c r="G134" i="12"/>
  <c r="C134" i="12"/>
  <c r="B134" i="12"/>
  <c r="G133" i="12"/>
  <c r="C133" i="12"/>
  <c r="B133" i="12"/>
  <c r="G132" i="12"/>
  <c r="C132" i="12"/>
  <c r="B132" i="12"/>
  <c r="G131" i="12"/>
  <c r="C131" i="12"/>
  <c r="B131" i="12"/>
  <c r="G130" i="12"/>
  <c r="C130" i="12"/>
  <c r="B130" i="12"/>
  <c r="G129" i="12"/>
  <c r="C129" i="12"/>
  <c r="B129" i="12"/>
  <c r="G128" i="12"/>
  <c r="C128" i="12"/>
  <c r="B128" i="12"/>
  <c r="G127" i="12"/>
  <c r="C127" i="12"/>
  <c r="B127" i="12"/>
  <c r="G126" i="12"/>
  <c r="C126" i="12"/>
  <c r="B126" i="12"/>
  <c r="G125" i="12"/>
  <c r="C125" i="12"/>
  <c r="B125" i="12"/>
  <c r="G124" i="12"/>
  <c r="C124" i="12"/>
  <c r="B124" i="12"/>
  <c r="G123" i="12"/>
  <c r="C123" i="12"/>
  <c r="B123" i="12"/>
  <c r="G122" i="12"/>
  <c r="C122" i="12"/>
  <c r="B122" i="12"/>
  <c r="G121" i="12"/>
  <c r="C121" i="12"/>
  <c r="B121" i="12"/>
  <c r="G120" i="12"/>
  <c r="C120" i="12"/>
  <c r="B120" i="12"/>
  <c r="G119" i="12"/>
  <c r="C119" i="12"/>
  <c r="B119" i="12"/>
  <c r="G118" i="12"/>
  <c r="C118" i="12"/>
  <c r="B118" i="12"/>
  <c r="G117" i="12"/>
  <c r="C117" i="12"/>
  <c r="B117" i="12"/>
  <c r="G116" i="12"/>
  <c r="C116" i="12"/>
  <c r="B116" i="12"/>
  <c r="G115" i="12"/>
  <c r="C115" i="12"/>
  <c r="B115" i="12"/>
  <c r="G114" i="12"/>
  <c r="C114" i="12"/>
  <c r="B114" i="12"/>
  <c r="G113" i="12"/>
  <c r="C113" i="12"/>
  <c r="B113" i="12"/>
  <c r="G112" i="12"/>
  <c r="C112" i="12"/>
  <c r="B112" i="12"/>
  <c r="G111" i="12"/>
  <c r="C111" i="12"/>
  <c r="B111" i="12"/>
  <c r="G110" i="12"/>
  <c r="C110" i="12"/>
  <c r="B110" i="12"/>
  <c r="G109" i="12"/>
  <c r="C109" i="12"/>
  <c r="B109" i="12"/>
  <c r="G108" i="12"/>
  <c r="C108" i="12"/>
  <c r="B108" i="12"/>
  <c r="G107" i="12"/>
  <c r="C107" i="12"/>
  <c r="B107" i="12"/>
  <c r="G106" i="12"/>
  <c r="C106" i="12"/>
  <c r="B106" i="12"/>
  <c r="G105" i="12"/>
  <c r="C105" i="12"/>
  <c r="B105" i="12"/>
  <c r="G104" i="12"/>
  <c r="C104" i="12"/>
  <c r="B104" i="12"/>
  <c r="G103" i="12"/>
  <c r="C103" i="12"/>
  <c r="B103" i="12"/>
  <c r="G102" i="12"/>
  <c r="C102" i="12"/>
  <c r="B102" i="12"/>
  <c r="G101" i="12"/>
  <c r="C101" i="12"/>
  <c r="B101" i="12"/>
  <c r="G100" i="12"/>
  <c r="C100" i="12"/>
  <c r="B100" i="12"/>
  <c r="G99" i="12"/>
  <c r="C99" i="12"/>
  <c r="B99" i="12"/>
  <c r="G98" i="12"/>
  <c r="C98" i="12"/>
  <c r="B98" i="12"/>
  <c r="G97" i="12"/>
  <c r="C97" i="12"/>
  <c r="B97" i="12"/>
  <c r="G96" i="12"/>
  <c r="C96" i="12"/>
  <c r="B96" i="12"/>
  <c r="G95" i="12"/>
  <c r="C95" i="12"/>
  <c r="B95" i="12"/>
  <c r="G94" i="12"/>
  <c r="C94" i="12"/>
  <c r="B94" i="12"/>
  <c r="G93" i="12"/>
  <c r="C93" i="12"/>
  <c r="B93" i="12"/>
  <c r="G92" i="12"/>
  <c r="C92" i="12"/>
  <c r="B92" i="12"/>
  <c r="G91" i="12"/>
  <c r="C91" i="12"/>
  <c r="B91" i="12"/>
  <c r="G90" i="12"/>
  <c r="C90" i="12"/>
  <c r="B90" i="12"/>
  <c r="G89" i="12"/>
  <c r="C89" i="12"/>
  <c r="B89" i="12"/>
  <c r="G88" i="12"/>
  <c r="C88" i="12"/>
  <c r="B88" i="12"/>
  <c r="G87" i="12"/>
  <c r="C87" i="12"/>
  <c r="B87" i="12"/>
  <c r="G86" i="12"/>
  <c r="C86" i="12"/>
  <c r="B86" i="12"/>
  <c r="G85" i="12"/>
  <c r="C85" i="12"/>
  <c r="B85" i="12"/>
  <c r="G84" i="12"/>
  <c r="C84" i="12"/>
  <c r="B84" i="12"/>
  <c r="G83" i="12"/>
  <c r="C83" i="12"/>
  <c r="B83" i="12"/>
  <c r="G82" i="12"/>
  <c r="C82" i="12"/>
  <c r="B82" i="12"/>
  <c r="G81" i="12"/>
  <c r="C81" i="12"/>
  <c r="B81" i="12"/>
  <c r="G80" i="12"/>
  <c r="C80" i="12"/>
  <c r="B80" i="12"/>
  <c r="G79" i="12"/>
  <c r="C79" i="12"/>
  <c r="B79" i="12"/>
  <c r="G78" i="12"/>
  <c r="C78" i="12"/>
  <c r="B78" i="12"/>
  <c r="G77" i="12"/>
  <c r="C77" i="12"/>
  <c r="B77" i="12"/>
  <c r="G76" i="12"/>
  <c r="C76" i="12"/>
  <c r="B76" i="12"/>
  <c r="G75" i="12"/>
  <c r="C75" i="12"/>
  <c r="B75" i="12"/>
  <c r="G74" i="12"/>
  <c r="C74" i="12"/>
  <c r="B74" i="12"/>
  <c r="G73" i="12"/>
  <c r="C73" i="12"/>
  <c r="B73" i="12"/>
  <c r="G72" i="12"/>
  <c r="C72" i="12"/>
  <c r="B72" i="12"/>
  <c r="G71" i="12"/>
  <c r="C71" i="12"/>
  <c r="B71" i="12"/>
  <c r="G70" i="12"/>
  <c r="C70" i="12"/>
  <c r="B70" i="12"/>
  <c r="G69" i="12"/>
  <c r="C69" i="12"/>
  <c r="B69" i="12"/>
  <c r="G68" i="12"/>
  <c r="C68" i="12"/>
  <c r="B68" i="12"/>
  <c r="G67" i="12"/>
  <c r="C67" i="12"/>
  <c r="B67" i="12"/>
  <c r="G66" i="12"/>
  <c r="C66" i="12"/>
  <c r="B66" i="12"/>
  <c r="G65" i="12"/>
  <c r="C65" i="12"/>
  <c r="B65" i="12"/>
  <c r="G64" i="12"/>
  <c r="C64" i="12"/>
  <c r="B64" i="12"/>
  <c r="G63" i="12"/>
  <c r="C63" i="12"/>
  <c r="B63" i="12"/>
  <c r="G62" i="12"/>
  <c r="C62" i="12"/>
  <c r="B62" i="12"/>
  <c r="G61" i="12"/>
  <c r="C61" i="12"/>
  <c r="B61" i="12"/>
  <c r="G60" i="12"/>
  <c r="C60" i="12"/>
  <c r="B60" i="12"/>
  <c r="G59" i="12"/>
  <c r="C59" i="12"/>
  <c r="B59" i="12"/>
  <c r="G58" i="12"/>
  <c r="C58" i="12"/>
  <c r="B58" i="12"/>
  <c r="G57" i="12"/>
  <c r="C57" i="12"/>
  <c r="B57" i="12"/>
  <c r="G56" i="12"/>
  <c r="C56" i="12"/>
  <c r="B56" i="12"/>
  <c r="G55" i="12"/>
  <c r="C55" i="12"/>
  <c r="B55" i="12"/>
  <c r="G54" i="12"/>
  <c r="C54" i="12"/>
  <c r="B54" i="12"/>
  <c r="G53" i="12"/>
  <c r="C53" i="12"/>
  <c r="B53" i="12"/>
  <c r="G52" i="12"/>
  <c r="C52" i="12"/>
  <c r="B52" i="12"/>
  <c r="G51" i="12"/>
  <c r="C51" i="12"/>
  <c r="B51" i="12"/>
  <c r="G50" i="12"/>
  <c r="C50" i="12"/>
  <c r="B50" i="12"/>
  <c r="G49" i="12"/>
  <c r="C49" i="12"/>
  <c r="B49" i="12"/>
  <c r="G48" i="12"/>
  <c r="C48" i="12"/>
  <c r="B48" i="12"/>
  <c r="G47" i="12"/>
  <c r="C47" i="12"/>
  <c r="B47" i="12"/>
  <c r="G46" i="12"/>
  <c r="C46" i="12"/>
  <c r="B46" i="12"/>
  <c r="G45" i="12"/>
  <c r="C45" i="12"/>
  <c r="B45" i="12"/>
  <c r="G44" i="12"/>
  <c r="C44" i="12"/>
  <c r="B44" i="12"/>
  <c r="G43" i="12"/>
  <c r="C43" i="12"/>
  <c r="B43" i="12"/>
  <c r="G42" i="12"/>
  <c r="C42" i="12"/>
  <c r="B42" i="12"/>
  <c r="G41" i="12"/>
  <c r="C41" i="12"/>
  <c r="B41" i="12"/>
  <c r="G40" i="12"/>
  <c r="C40" i="12"/>
  <c r="B40" i="12"/>
  <c r="G39" i="12"/>
  <c r="C39" i="12"/>
  <c r="B39" i="12"/>
  <c r="G38" i="12"/>
  <c r="C38" i="12"/>
  <c r="B38" i="12"/>
  <c r="G37" i="12"/>
  <c r="C37" i="12"/>
  <c r="B37" i="12"/>
  <c r="G36" i="12"/>
  <c r="C36" i="12"/>
  <c r="B36" i="12"/>
  <c r="G35" i="12"/>
  <c r="C35" i="12"/>
  <c r="B35" i="12"/>
  <c r="G34" i="12"/>
  <c r="C34" i="12"/>
  <c r="B34" i="12"/>
  <c r="G33" i="12"/>
  <c r="C33" i="12"/>
  <c r="B33" i="12"/>
  <c r="G32" i="12"/>
  <c r="C32" i="12"/>
  <c r="B32" i="12"/>
  <c r="G31" i="12"/>
  <c r="C31" i="12"/>
  <c r="B31" i="12"/>
  <c r="G30" i="12"/>
  <c r="C30" i="12"/>
  <c r="B30" i="12"/>
  <c r="G29" i="12"/>
  <c r="C29" i="12"/>
  <c r="B29" i="12"/>
  <c r="G28" i="12"/>
  <c r="C28" i="12"/>
  <c r="B28" i="12"/>
  <c r="G27" i="12"/>
  <c r="C27" i="12"/>
  <c r="B27" i="12"/>
  <c r="G26" i="12"/>
  <c r="C26" i="12"/>
  <c r="B26" i="12"/>
  <c r="G25" i="12"/>
  <c r="C25" i="12"/>
  <c r="B25" i="12"/>
  <c r="G24" i="12"/>
  <c r="C24" i="12"/>
  <c r="B24" i="12"/>
  <c r="G23" i="12"/>
  <c r="C23" i="12"/>
  <c r="B23" i="12"/>
  <c r="G22" i="12"/>
  <c r="C22" i="12"/>
  <c r="B22" i="12"/>
  <c r="G21" i="12"/>
  <c r="C21" i="12"/>
  <c r="B21" i="12"/>
  <c r="G20" i="12"/>
  <c r="C20" i="12"/>
  <c r="B20" i="12"/>
  <c r="G19" i="12"/>
  <c r="C19" i="12"/>
  <c r="B19" i="12"/>
  <c r="G18" i="12"/>
  <c r="C18" i="12"/>
  <c r="B18" i="12"/>
  <c r="G17" i="12"/>
  <c r="C17" i="12"/>
  <c r="B17" i="12"/>
  <c r="G16" i="12"/>
  <c r="C16" i="12"/>
  <c r="B16" i="12"/>
  <c r="G15" i="12"/>
  <c r="C15" i="12"/>
  <c r="B15" i="12"/>
  <c r="G14" i="12"/>
  <c r="C14" i="12"/>
  <c r="B14" i="12"/>
  <c r="B9" i="12"/>
  <c r="E7" i="12"/>
  <c r="E13" i="12" l="1"/>
  <c r="H23" i="6" s="1"/>
  <c r="G520" i="9"/>
  <c r="G519" i="9"/>
  <c r="G518" i="9"/>
  <c r="G517" i="9"/>
  <c r="G516" i="9"/>
  <c r="G515" i="9"/>
  <c r="G514" i="9"/>
  <c r="G513" i="9"/>
  <c r="G512" i="9"/>
  <c r="G511" i="9"/>
  <c r="G510" i="9"/>
  <c r="G509" i="9"/>
  <c r="G508" i="9"/>
  <c r="G507" i="9"/>
  <c r="G506" i="9"/>
  <c r="G505" i="9"/>
  <c r="G504" i="9"/>
  <c r="G503" i="9"/>
  <c r="G502" i="9"/>
  <c r="G501" i="9"/>
  <c r="G500" i="9"/>
  <c r="G499" i="9"/>
  <c r="G498" i="9"/>
  <c r="G497" i="9"/>
  <c r="G496" i="9"/>
  <c r="G495" i="9"/>
  <c r="G494" i="9"/>
  <c r="G493" i="9"/>
  <c r="G492" i="9"/>
  <c r="G491" i="9"/>
  <c r="G490" i="9"/>
  <c r="G489" i="9"/>
  <c r="G488" i="9"/>
  <c r="G487" i="9"/>
  <c r="G486" i="9"/>
  <c r="G485" i="9"/>
  <c r="G484" i="9"/>
  <c r="G483" i="9"/>
  <c r="G482" i="9"/>
  <c r="G481" i="9"/>
  <c r="G480" i="9"/>
  <c r="G479" i="9"/>
  <c r="G478" i="9"/>
  <c r="G477" i="9"/>
  <c r="G476" i="9"/>
  <c r="G475" i="9"/>
  <c r="G474" i="9"/>
  <c r="G473" i="9"/>
  <c r="G472" i="9"/>
  <c r="G471" i="9"/>
  <c r="G470" i="9"/>
  <c r="G469" i="9"/>
  <c r="G468" i="9"/>
  <c r="G467" i="9"/>
  <c r="G466" i="9"/>
  <c r="G465" i="9"/>
  <c r="G464" i="9"/>
  <c r="G463" i="9"/>
  <c r="G462" i="9"/>
  <c r="G461" i="9"/>
  <c r="G460" i="9"/>
  <c r="G459" i="9"/>
  <c r="G458" i="9"/>
  <c r="G457" i="9"/>
  <c r="G456" i="9"/>
  <c r="G455" i="9"/>
  <c r="G454" i="9"/>
  <c r="G453" i="9"/>
  <c r="G452" i="9"/>
  <c r="G451" i="9"/>
  <c r="G450" i="9"/>
  <c r="G449" i="9"/>
  <c r="G448" i="9"/>
  <c r="G447" i="9"/>
  <c r="G446" i="9"/>
  <c r="G445" i="9"/>
  <c r="G444" i="9"/>
  <c r="G443" i="9"/>
  <c r="G442" i="9"/>
  <c r="G441" i="9"/>
  <c r="G440" i="9"/>
  <c r="G439" i="9"/>
  <c r="G438" i="9"/>
  <c r="G437" i="9"/>
  <c r="G436" i="9"/>
  <c r="G435" i="9"/>
  <c r="G434" i="9"/>
  <c r="G433" i="9"/>
  <c r="G432" i="9"/>
  <c r="G431" i="9"/>
  <c r="G430" i="9"/>
  <c r="G429" i="9"/>
  <c r="G428" i="9"/>
  <c r="G425" i="9"/>
  <c r="G424" i="9"/>
  <c r="G423" i="9"/>
  <c r="G422" i="9"/>
  <c r="G421" i="9"/>
  <c r="G420" i="9"/>
  <c r="G419" i="9"/>
  <c r="G418" i="9"/>
  <c r="G417" i="9"/>
  <c r="G416" i="9"/>
  <c r="G415" i="9"/>
  <c r="G414" i="9"/>
  <c r="G413" i="9"/>
  <c r="G412" i="9"/>
  <c r="G411" i="9"/>
  <c r="G410" i="9"/>
  <c r="G409" i="9"/>
  <c r="G408" i="9"/>
  <c r="G407" i="9"/>
  <c r="G406" i="9"/>
  <c r="G405" i="9"/>
  <c r="G404" i="9"/>
  <c r="G403" i="9"/>
  <c r="G402" i="9"/>
  <c r="G401" i="9"/>
  <c r="G400" i="9"/>
  <c r="G399" i="9"/>
  <c r="G398" i="9"/>
  <c r="G397" i="9"/>
  <c r="G396" i="9"/>
  <c r="G395" i="9"/>
  <c r="G394" i="9"/>
  <c r="G393" i="9"/>
  <c r="G392" i="9"/>
  <c r="G391" i="9"/>
  <c r="G390" i="9"/>
  <c r="G389" i="9"/>
  <c r="G388" i="9"/>
  <c r="G387" i="9"/>
  <c r="G386" i="9"/>
  <c r="G385" i="9"/>
  <c r="G384" i="9"/>
  <c r="G383" i="9"/>
  <c r="G382" i="9"/>
  <c r="G381" i="9"/>
  <c r="G380" i="9"/>
  <c r="G379" i="9"/>
  <c r="G378" i="9"/>
  <c r="G377" i="9"/>
  <c r="G376" i="9"/>
  <c r="G375" i="9"/>
  <c r="G374" i="9"/>
  <c r="G373" i="9"/>
  <c r="G372" i="9"/>
  <c r="G371" i="9"/>
  <c r="G370" i="9"/>
  <c r="G369" i="9"/>
  <c r="G368" i="9"/>
  <c r="G367" i="9"/>
  <c r="G366" i="9"/>
  <c r="G365" i="9"/>
  <c r="G364" i="9"/>
  <c r="G363" i="9"/>
  <c r="G362" i="9"/>
  <c r="G361" i="9"/>
  <c r="G360" i="9"/>
  <c r="G359" i="9"/>
  <c r="G358" i="9"/>
  <c r="G357" i="9"/>
  <c r="G356" i="9"/>
  <c r="G355" i="9"/>
  <c r="G354" i="9"/>
  <c r="G353" i="9"/>
  <c r="G352" i="9"/>
  <c r="G351" i="9"/>
  <c r="G350" i="9"/>
  <c r="G349" i="9"/>
  <c r="G348" i="9"/>
  <c r="G347" i="9"/>
  <c r="G346" i="9"/>
  <c r="G345" i="9"/>
  <c r="G344" i="9"/>
  <c r="G343" i="9"/>
  <c r="G342" i="9"/>
  <c r="G341" i="9"/>
  <c r="G340" i="9"/>
  <c r="G339" i="9"/>
  <c r="G338" i="9"/>
  <c r="G337" i="9"/>
  <c r="G336" i="9"/>
  <c r="G335" i="9"/>
  <c r="G334" i="9"/>
  <c r="G333" i="9"/>
  <c r="G332" i="9"/>
  <c r="G331" i="9"/>
  <c r="G330" i="9"/>
  <c r="G329" i="9"/>
  <c r="G328" i="9"/>
  <c r="G327" i="9"/>
  <c r="G326" i="9"/>
  <c r="G325" i="9"/>
  <c r="G324" i="9"/>
  <c r="G323" i="9"/>
  <c r="G322" i="9"/>
  <c r="G321" i="9"/>
  <c r="G320" i="9"/>
  <c r="G319" i="9"/>
  <c r="G318" i="9"/>
  <c r="G317" i="9"/>
  <c r="G316" i="9"/>
  <c r="G315" i="9"/>
  <c r="G314" i="9"/>
  <c r="G313" i="9"/>
  <c r="G312" i="9"/>
  <c r="G311" i="9"/>
  <c r="G310" i="9"/>
  <c r="G309" i="9"/>
  <c r="G308" i="9"/>
  <c r="G307" i="9"/>
  <c r="G306" i="9"/>
  <c r="G305" i="9"/>
  <c r="G304" i="9"/>
  <c r="G303" i="9"/>
  <c r="G302" i="9"/>
  <c r="G301" i="9"/>
  <c r="G300" i="9"/>
  <c r="G299" i="9"/>
  <c r="G298" i="9"/>
  <c r="G297" i="9"/>
  <c r="G296" i="9"/>
  <c r="G295" i="9"/>
  <c r="G294" i="9"/>
  <c r="G293" i="9"/>
  <c r="G292" i="9"/>
  <c r="G291" i="9"/>
  <c r="G290" i="9"/>
  <c r="G289" i="9"/>
  <c r="G288" i="9"/>
  <c r="G287" i="9"/>
  <c r="G286" i="9"/>
  <c r="G285" i="9"/>
  <c r="G284" i="9"/>
  <c r="G283" i="9"/>
  <c r="G282" i="9"/>
  <c r="G281" i="9"/>
  <c r="G280" i="9"/>
  <c r="G279" i="9"/>
  <c r="G278" i="9"/>
  <c r="G277" i="9"/>
  <c r="G276" i="9"/>
  <c r="G275" i="9"/>
  <c r="G274" i="9"/>
  <c r="G273" i="9"/>
  <c r="G272" i="9"/>
  <c r="G271" i="9"/>
  <c r="G270" i="9"/>
  <c r="G269" i="9"/>
  <c r="G268" i="9"/>
  <c r="G267" i="9"/>
  <c r="G266" i="9"/>
  <c r="G265" i="9"/>
  <c r="G264" i="9"/>
  <c r="G263" i="9"/>
  <c r="G262" i="9"/>
  <c r="G261" i="9"/>
  <c r="G260" i="9"/>
  <c r="G259" i="9"/>
  <c r="G258" i="9"/>
  <c r="G257" i="9"/>
  <c r="G256" i="9"/>
  <c r="G255" i="9"/>
  <c r="G254" i="9"/>
  <c r="G253" i="9"/>
  <c r="G252" i="9"/>
  <c r="G251" i="9"/>
  <c r="G250" i="9"/>
  <c r="G249" i="9"/>
  <c r="G248" i="9"/>
  <c r="G247" i="9"/>
  <c r="G246" i="9"/>
  <c r="G245" i="9"/>
  <c r="G244" i="9"/>
  <c r="G243" i="9"/>
  <c r="G242" i="9"/>
  <c r="G241" i="9"/>
  <c r="G240" i="9"/>
  <c r="G239" i="9"/>
  <c r="G238" i="9"/>
  <c r="G237" i="9"/>
  <c r="G236" i="9"/>
  <c r="G235" i="9"/>
  <c r="G234" i="9"/>
  <c r="G233" i="9"/>
  <c r="G232" i="9"/>
  <c r="G231" i="9"/>
  <c r="G230" i="9"/>
  <c r="G229" i="9"/>
  <c r="G228" i="9"/>
  <c r="G227" i="9"/>
  <c r="G226" i="9"/>
  <c r="G225" i="9"/>
  <c r="G224" i="9"/>
  <c r="G223" i="9"/>
  <c r="G222" i="9"/>
  <c r="G221" i="9"/>
  <c r="G220" i="9"/>
  <c r="G219" i="9"/>
  <c r="G218" i="9"/>
  <c r="G217" i="9"/>
  <c r="G216" i="9"/>
  <c r="G215" i="9"/>
  <c r="G214" i="9"/>
  <c r="G213" i="9"/>
  <c r="G212" i="9"/>
  <c r="G211" i="9"/>
  <c r="G210" i="9"/>
  <c r="G209" i="9"/>
  <c r="G208" i="9"/>
  <c r="G207" i="9"/>
  <c r="G206" i="9"/>
  <c r="G205" i="9"/>
  <c r="G204" i="9"/>
  <c r="G203" i="9"/>
  <c r="G202" i="9"/>
  <c r="G201" i="9"/>
  <c r="G200" i="9"/>
  <c r="G199" i="9"/>
  <c r="G198" i="9"/>
  <c r="G197" i="9"/>
  <c r="G196" i="9"/>
  <c r="G195" i="9"/>
  <c r="G194" i="9"/>
  <c r="G193" i="9"/>
  <c r="G192" i="9"/>
  <c r="G191" i="9"/>
  <c r="G190" i="9"/>
  <c r="G189" i="9"/>
  <c r="G188" i="9"/>
  <c r="G187" i="9"/>
  <c r="G186" i="9"/>
  <c r="G185" i="9"/>
  <c r="G184" i="9"/>
  <c r="G183" i="9"/>
  <c r="G182" i="9"/>
  <c r="G181" i="9"/>
  <c r="G180" i="9"/>
  <c r="G179" i="9"/>
  <c r="G178" i="9"/>
  <c r="G177" i="9"/>
  <c r="G176" i="9"/>
  <c r="G175" i="9"/>
  <c r="G174" i="9"/>
  <c r="G173" i="9"/>
  <c r="G172" i="9"/>
  <c r="G171" i="9"/>
  <c r="G170" i="9"/>
  <c r="G169" i="9"/>
  <c r="G168" i="9"/>
  <c r="G167" i="9"/>
  <c r="G166" i="9"/>
  <c r="G165" i="9"/>
  <c r="G164" i="9"/>
  <c r="G163" i="9"/>
  <c r="G162" i="9"/>
  <c r="G161" i="9"/>
  <c r="G160" i="9"/>
  <c r="G159" i="9"/>
  <c r="G158" i="9"/>
  <c r="G157" i="9"/>
  <c r="G156" i="9"/>
  <c r="G155" i="9"/>
  <c r="G154" i="9"/>
  <c r="G153" i="9"/>
  <c r="G152" i="9"/>
  <c r="G151" i="9"/>
  <c r="G150" i="9"/>
  <c r="G149" i="9"/>
  <c r="G148" i="9"/>
  <c r="G147" i="9"/>
  <c r="G146" i="9"/>
  <c r="G145" i="9"/>
  <c r="G144" i="9"/>
  <c r="G143" i="9"/>
  <c r="G142" i="9"/>
  <c r="G141" i="9"/>
  <c r="G140" i="9"/>
  <c r="G139" i="9"/>
  <c r="G138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2" i="9"/>
  <c r="G121" i="9"/>
  <c r="G120" i="9"/>
  <c r="G119" i="9"/>
  <c r="G118" i="9"/>
  <c r="G117" i="9"/>
  <c r="G116" i="9"/>
  <c r="G115" i="9"/>
  <c r="G114" i="9"/>
  <c r="G113" i="9"/>
  <c r="G112" i="9"/>
  <c r="G111" i="9"/>
  <c r="G110" i="9"/>
  <c r="G109" i="9"/>
  <c r="G108" i="9"/>
  <c r="G107" i="9"/>
  <c r="G106" i="9"/>
  <c r="G105" i="9"/>
  <c r="G104" i="9"/>
  <c r="G103" i="9"/>
  <c r="G102" i="9"/>
  <c r="G101" i="9"/>
  <c r="G100" i="9"/>
  <c r="G99" i="9"/>
  <c r="G98" i="9"/>
  <c r="G97" i="9"/>
  <c r="G96" i="9"/>
  <c r="G95" i="9"/>
  <c r="G94" i="9"/>
  <c r="G93" i="9"/>
  <c r="G92" i="9"/>
  <c r="G91" i="9"/>
  <c r="G90" i="9"/>
  <c r="G89" i="9"/>
  <c r="G88" i="9"/>
  <c r="G87" i="9"/>
  <c r="G86" i="9"/>
  <c r="G85" i="9"/>
  <c r="G84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C520" i="9"/>
  <c r="B520" i="9"/>
  <c r="C519" i="9"/>
  <c r="B519" i="9"/>
  <c r="C518" i="9"/>
  <c r="B518" i="9"/>
  <c r="C517" i="9"/>
  <c r="B517" i="9"/>
  <c r="C516" i="9"/>
  <c r="B516" i="9"/>
  <c r="C515" i="9"/>
  <c r="B515" i="9"/>
  <c r="C514" i="9"/>
  <c r="B514" i="9"/>
  <c r="C513" i="9"/>
  <c r="B513" i="9"/>
  <c r="C512" i="9"/>
  <c r="B512" i="9"/>
  <c r="C511" i="9"/>
  <c r="B511" i="9"/>
  <c r="C510" i="9"/>
  <c r="B510" i="9"/>
  <c r="C509" i="9"/>
  <c r="B509" i="9"/>
  <c r="C508" i="9"/>
  <c r="B508" i="9"/>
  <c r="C507" i="9"/>
  <c r="B507" i="9"/>
  <c r="C506" i="9"/>
  <c r="B506" i="9"/>
  <c r="C505" i="9"/>
  <c r="B505" i="9"/>
  <c r="C504" i="9"/>
  <c r="B504" i="9"/>
  <c r="C503" i="9"/>
  <c r="B503" i="9"/>
  <c r="C502" i="9"/>
  <c r="B502" i="9"/>
  <c r="C501" i="9"/>
  <c r="B501" i="9"/>
  <c r="C500" i="9"/>
  <c r="B500" i="9"/>
  <c r="C499" i="9"/>
  <c r="B499" i="9"/>
  <c r="C498" i="9"/>
  <c r="B498" i="9"/>
  <c r="C497" i="9"/>
  <c r="B497" i="9"/>
  <c r="C496" i="9"/>
  <c r="B496" i="9"/>
  <c r="C495" i="9"/>
  <c r="B495" i="9"/>
  <c r="C494" i="9"/>
  <c r="B494" i="9"/>
  <c r="C493" i="9"/>
  <c r="B493" i="9"/>
  <c r="C492" i="9"/>
  <c r="B492" i="9"/>
  <c r="C491" i="9"/>
  <c r="B491" i="9"/>
  <c r="C490" i="9"/>
  <c r="B490" i="9"/>
  <c r="C489" i="9"/>
  <c r="B489" i="9"/>
  <c r="C488" i="9"/>
  <c r="B488" i="9"/>
  <c r="C487" i="9"/>
  <c r="B487" i="9"/>
  <c r="C486" i="9"/>
  <c r="B486" i="9"/>
  <c r="C485" i="9"/>
  <c r="B485" i="9"/>
  <c r="C484" i="9"/>
  <c r="B484" i="9"/>
  <c r="C483" i="9"/>
  <c r="B483" i="9"/>
  <c r="C482" i="9"/>
  <c r="B482" i="9"/>
  <c r="C481" i="9"/>
  <c r="B481" i="9"/>
  <c r="C480" i="9"/>
  <c r="B480" i="9"/>
  <c r="C479" i="9"/>
  <c r="B479" i="9"/>
  <c r="C478" i="9"/>
  <c r="B478" i="9"/>
  <c r="C477" i="9"/>
  <c r="B477" i="9"/>
  <c r="C476" i="9"/>
  <c r="B476" i="9"/>
  <c r="C475" i="9"/>
  <c r="B475" i="9"/>
  <c r="C474" i="9"/>
  <c r="B474" i="9"/>
  <c r="C473" i="9"/>
  <c r="B473" i="9"/>
  <c r="C472" i="9"/>
  <c r="B472" i="9"/>
  <c r="C471" i="9"/>
  <c r="B471" i="9"/>
  <c r="C470" i="9"/>
  <c r="B470" i="9"/>
  <c r="C469" i="9"/>
  <c r="B469" i="9"/>
  <c r="C468" i="9"/>
  <c r="B468" i="9"/>
  <c r="C467" i="9"/>
  <c r="B467" i="9"/>
  <c r="C466" i="9"/>
  <c r="B466" i="9"/>
  <c r="C465" i="9"/>
  <c r="B465" i="9"/>
  <c r="C464" i="9"/>
  <c r="B464" i="9"/>
  <c r="C463" i="9"/>
  <c r="B463" i="9"/>
  <c r="C462" i="9"/>
  <c r="B462" i="9"/>
  <c r="C461" i="9"/>
  <c r="B461" i="9"/>
  <c r="C460" i="9"/>
  <c r="B460" i="9"/>
  <c r="C459" i="9"/>
  <c r="B459" i="9"/>
  <c r="C458" i="9"/>
  <c r="B458" i="9"/>
  <c r="C457" i="9"/>
  <c r="B457" i="9"/>
  <c r="C456" i="9"/>
  <c r="B456" i="9"/>
  <c r="C455" i="9"/>
  <c r="B455" i="9"/>
  <c r="C454" i="9"/>
  <c r="B454" i="9"/>
  <c r="C453" i="9"/>
  <c r="B453" i="9"/>
  <c r="C452" i="9"/>
  <c r="B452" i="9"/>
  <c r="C451" i="9"/>
  <c r="B451" i="9"/>
  <c r="C450" i="9"/>
  <c r="B450" i="9"/>
  <c r="C449" i="9"/>
  <c r="B449" i="9"/>
  <c r="C448" i="9"/>
  <c r="B448" i="9"/>
  <c r="C447" i="9"/>
  <c r="B447" i="9"/>
  <c r="C446" i="9"/>
  <c r="B446" i="9"/>
  <c r="C445" i="9"/>
  <c r="B445" i="9"/>
  <c r="C444" i="9"/>
  <c r="B444" i="9"/>
  <c r="C443" i="9"/>
  <c r="B443" i="9"/>
  <c r="C442" i="9"/>
  <c r="B442" i="9"/>
  <c r="C441" i="9"/>
  <c r="B441" i="9"/>
  <c r="C440" i="9"/>
  <c r="B440" i="9"/>
  <c r="C439" i="9"/>
  <c r="B439" i="9"/>
  <c r="C438" i="9"/>
  <c r="B438" i="9"/>
  <c r="C437" i="9"/>
  <c r="B437" i="9"/>
  <c r="C436" i="9"/>
  <c r="B436" i="9"/>
  <c r="C435" i="9"/>
  <c r="B435" i="9"/>
  <c r="C434" i="9"/>
  <c r="B434" i="9"/>
  <c r="C433" i="9"/>
  <c r="B433" i="9"/>
  <c r="C432" i="9"/>
  <c r="B432" i="9"/>
  <c r="C431" i="9"/>
  <c r="B431" i="9"/>
  <c r="C430" i="9"/>
  <c r="B430" i="9"/>
  <c r="C429" i="9"/>
  <c r="B429" i="9"/>
  <c r="C428" i="9"/>
  <c r="B428" i="9"/>
  <c r="C425" i="9"/>
  <c r="B425" i="9"/>
  <c r="C424" i="9"/>
  <c r="B424" i="9"/>
  <c r="C423" i="9"/>
  <c r="B423" i="9"/>
  <c r="C422" i="9"/>
  <c r="B422" i="9"/>
  <c r="C421" i="9"/>
  <c r="B421" i="9"/>
  <c r="C420" i="9"/>
  <c r="B420" i="9"/>
  <c r="C419" i="9"/>
  <c r="B419" i="9"/>
  <c r="C418" i="9"/>
  <c r="B418" i="9"/>
  <c r="C417" i="9"/>
  <c r="B417" i="9"/>
  <c r="C416" i="9"/>
  <c r="B416" i="9"/>
  <c r="C415" i="9"/>
  <c r="B415" i="9"/>
  <c r="C414" i="9"/>
  <c r="B414" i="9"/>
  <c r="C413" i="9"/>
  <c r="B413" i="9"/>
  <c r="C412" i="9"/>
  <c r="B412" i="9"/>
  <c r="C411" i="9"/>
  <c r="B411" i="9"/>
  <c r="C410" i="9"/>
  <c r="B410" i="9"/>
  <c r="C409" i="9"/>
  <c r="B409" i="9"/>
  <c r="C408" i="9"/>
  <c r="B408" i="9"/>
  <c r="C407" i="9"/>
  <c r="B407" i="9"/>
  <c r="C406" i="9"/>
  <c r="B406" i="9"/>
  <c r="C405" i="9"/>
  <c r="B405" i="9"/>
  <c r="C404" i="9"/>
  <c r="B404" i="9"/>
  <c r="C403" i="9"/>
  <c r="B403" i="9"/>
  <c r="C402" i="9"/>
  <c r="B402" i="9"/>
  <c r="C401" i="9"/>
  <c r="B401" i="9"/>
  <c r="C400" i="9"/>
  <c r="B400" i="9"/>
  <c r="C399" i="9"/>
  <c r="B399" i="9"/>
  <c r="C398" i="9"/>
  <c r="B398" i="9"/>
  <c r="C397" i="9"/>
  <c r="B397" i="9"/>
  <c r="C396" i="9"/>
  <c r="B396" i="9"/>
  <c r="C395" i="9"/>
  <c r="B395" i="9"/>
  <c r="C394" i="9"/>
  <c r="B394" i="9"/>
  <c r="C393" i="9"/>
  <c r="B393" i="9"/>
  <c r="C392" i="9"/>
  <c r="B392" i="9"/>
  <c r="C391" i="9"/>
  <c r="B391" i="9"/>
  <c r="C390" i="9"/>
  <c r="B390" i="9"/>
  <c r="C389" i="9"/>
  <c r="B389" i="9"/>
  <c r="C388" i="9"/>
  <c r="B388" i="9"/>
  <c r="C387" i="9"/>
  <c r="B387" i="9"/>
  <c r="C386" i="9"/>
  <c r="B386" i="9"/>
  <c r="C385" i="9"/>
  <c r="B385" i="9"/>
  <c r="C384" i="9"/>
  <c r="B384" i="9"/>
  <c r="C383" i="9"/>
  <c r="B383" i="9"/>
  <c r="C382" i="9"/>
  <c r="B382" i="9"/>
  <c r="C381" i="9"/>
  <c r="B381" i="9"/>
  <c r="C380" i="9"/>
  <c r="B380" i="9"/>
  <c r="C379" i="9"/>
  <c r="B379" i="9"/>
  <c r="C378" i="9"/>
  <c r="B378" i="9"/>
  <c r="C377" i="9"/>
  <c r="B377" i="9"/>
  <c r="C376" i="9"/>
  <c r="B376" i="9"/>
  <c r="C375" i="9"/>
  <c r="B375" i="9"/>
  <c r="C374" i="9"/>
  <c r="B374" i="9"/>
  <c r="C373" i="9"/>
  <c r="B373" i="9"/>
  <c r="C372" i="9"/>
  <c r="B372" i="9"/>
  <c r="C371" i="9"/>
  <c r="B371" i="9"/>
  <c r="C370" i="9"/>
  <c r="B370" i="9"/>
  <c r="C369" i="9"/>
  <c r="B369" i="9"/>
  <c r="C368" i="9"/>
  <c r="B368" i="9"/>
  <c r="C367" i="9"/>
  <c r="B367" i="9"/>
  <c r="C366" i="9"/>
  <c r="B366" i="9"/>
  <c r="C365" i="9"/>
  <c r="B365" i="9"/>
  <c r="C364" i="9"/>
  <c r="B364" i="9"/>
  <c r="C363" i="9"/>
  <c r="B363" i="9"/>
  <c r="C362" i="9"/>
  <c r="B362" i="9"/>
  <c r="C361" i="9"/>
  <c r="B361" i="9"/>
  <c r="C360" i="9"/>
  <c r="B360" i="9"/>
  <c r="C359" i="9"/>
  <c r="B359" i="9"/>
  <c r="C358" i="9"/>
  <c r="B358" i="9"/>
  <c r="C357" i="9"/>
  <c r="B357" i="9"/>
  <c r="C356" i="9"/>
  <c r="B356" i="9"/>
  <c r="C355" i="9"/>
  <c r="B355" i="9"/>
  <c r="C354" i="9"/>
  <c r="B354" i="9"/>
  <c r="C353" i="9"/>
  <c r="B353" i="9"/>
  <c r="C352" i="9"/>
  <c r="B352" i="9"/>
  <c r="C351" i="9"/>
  <c r="B351" i="9"/>
  <c r="C350" i="9"/>
  <c r="B350" i="9"/>
  <c r="C349" i="9"/>
  <c r="B349" i="9"/>
  <c r="C348" i="9"/>
  <c r="B348" i="9"/>
  <c r="C347" i="9"/>
  <c r="B347" i="9"/>
  <c r="C346" i="9"/>
  <c r="B346" i="9"/>
  <c r="C345" i="9"/>
  <c r="B345" i="9"/>
  <c r="C344" i="9"/>
  <c r="B344" i="9"/>
  <c r="C343" i="9"/>
  <c r="B343" i="9"/>
  <c r="C342" i="9"/>
  <c r="B342" i="9"/>
  <c r="C341" i="9"/>
  <c r="B341" i="9"/>
  <c r="C340" i="9"/>
  <c r="B340" i="9"/>
  <c r="C339" i="9"/>
  <c r="B339" i="9"/>
  <c r="C338" i="9"/>
  <c r="B338" i="9"/>
  <c r="C337" i="9"/>
  <c r="B337" i="9"/>
  <c r="C336" i="9"/>
  <c r="B336" i="9"/>
  <c r="C335" i="9"/>
  <c r="B335" i="9"/>
  <c r="C334" i="9"/>
  <c r="B334" i="9"/>
  <c r="C333" i="9"/>
  <c r="B333" i="9"/>
  <c r="C332" i="9"/>
  <c r="B332" i="9"/>
  <c r="C331" i="9"/>
  <c r="B331" i="9"/>
  <c r="C330" i="9"/>
  <c r="B330" i="9"/>
  <c r="C329" i="9"/>
  <c r="B329" i="9"/>
  <c r="C328" i="9"/>
  <c r="B328" i="9"/>
  <c r="C327" i="9"/>
  <c r="B327" i="9"/>
  <c r="C326" i="9"/>
  <c r="B326" i="9"/>
  <c r="C325" i="9"/>
  <c r="B325" i="9"/>
  <c r="C324" i="9"/>
  <c r="B324" i="9"/>
  <c r="C323" i="9"/>
  <c r="B323" i="9"/>
  <c r="C322" i="9"/>
  <c r="B322" i="9"/>
  <c r="C321" i="9"/>
  <c r="B321" i="9"/>
  <c r="C320" i="9"/>
  <c r="B320" i="9"/>
  <c r="C319" i="9"/>
  <c r="B319" i="9"/>
  <c r="C318" i="9"/>
  <c r="B318" i="9"/>
  <c r="C317" i="9"/>
  <c r="B317" i="9"/>
  <c r="C316" i="9"/>
  <c r="B316" i="9"/>
  <c r="C315" i="9"/>
  <c r="B315" i="9"/>
  <c r="C314" i="9"/>
  <c r="B314" i="9"/>
  <c r="C313" i="9"/>
  <c r="B313" i="9"/>
  <c r="C312" i="9"/>
  <c r="B312" i="9"/>
  <c r="C311" i="9"/>
  <c r="B311" i="9"/>
  <c r="C310" i="9"/>
  <c r="B310" i="9"/>
  <c r="C309" i="9"/>
  <c r="B309" i="9"/>
  <c r="C308" i="9"/>
  <c r="B308" i="9"/>
  <c r="C307" i="9"/>
  <c r="B307" i="9"/>
  <c r="C306" i="9"/>
  <c r="B306" i="9"/>
  <c r="C305" i="9"/>
  <c r="B305" i="9"/>
  <c r="C304" i="9"/>
  <c r="B304" i="9"/>
  <c r="C303" i="9"/>
  <c r="B303" i="9"/>
  <c r="C302" i="9"/>
  <c r="B302" i="9"/>
  <c r="C301" i="9"/>
  <c r="B301" i="9"/>
  <c r="C300" i="9"/>
  <c r="B300" i="9"/>
  <c r="C299" i="9"/>
  <c r="B299" i="9"/>
  <c r="C298" i="9"/>
  <c r="B298" i="9"/>
  <c r="C297" i="9"/>
  <c r="B297" i="9"/>
  <c r="C296" i="9"/>
  <c r="B296" i="9"/>
  <c r="C295" i="9"/>
  <c r="B295" i="9"/>
  <c r="C294" i="9"/>
  <c r="B294" i="9"/>
  <c r="C293" i="9"/>
  <c r="B293" i="9"/>
  <c r="C292" i="9"/>
  <c r="B292" i="9"/>
  <c r="C291" i="9"/>
  <c r="B291" i="9"/>
  <c r="C290" i="9"/>
  <c r="B290" i="9"/>
  <c r="C289" i="9"/>
  <c r="B289" i="9"/>
  <c r="C288" i="9"/>
  <c r="B288" i="9"/>
  <c r="C287" i="9"/>
  <c r="B287" i="9"/>
  <c r="C286" i="9"/>
  <c r="B286" i="9"/>
  <c r="C285" i="9"/>
  <c r="B285" i="9"/>
  <c r="C284" i="9"/>
  <c r="B284" i="9"/>
  <c r="C283" i="9"/>
  <c r="B283" i="9"/>
  <c r="C282" i="9"/>
  <c r="B282" i="9"/>
  <c r="C281" i="9"/>
  <c r="B281" i="9"/>
  <c r="C280" i="9"/>
  <c r="B280" i="9"/>
  <c r="C279" i="9"/>
  <c r="B279" i="9"/>
  <c r="C278" i="9"/>
  <c r="B278" i="9"/>
  <c r="C277" i="9"/>
  <c r="B277" i="9"/>
  <c r="C276" i="9"/>
  <c r="B276" i="9"/>
  <c r="C275" i="9"/>
  <c r="B275" i="9"/>
  <c r="C274" i="9"/>
  <c r="B274" i="9"/>
  <c r="C273" i="9"/>
  <c r="B273" i="9"/>
  <c r="C272" i="9"/>
  <c r="B272" i="9"/>
  <c r="C271" i="9"/>
  <c r="B271" i="9"/>
  <c r="C270" i="9"/>
  <c r="B270" i="9"/>
  <c r="C269" i="9"/>
  <c r="B269" i="9"/>
  <c r="C268" i="9"/>
  <c r="B268" i="9"/>
  <c r="C267" i="9"/>
  <c r="B267" i="9"/>
  <c r="C266" i="9"/>
  <c r="B266" i="9"/>
  <c r="C265" i="9"/>
  <c r="B265" i="9"/>
  <c r="C264" i="9"/>
  <c r="B264" i="9"/>
  <c r="C263" i="9"/>
  <c r="B263" i="9"/>
  <c r="C262" i="9"/>
  <c r="B262" i="9"/>
  <c r="C261" i="9"/>
  <c r="B261" i="9"/>
  <c r="C260" i="9"/>
  <c r="B260" i="9"/>
  <c r="C259" i="9"/>
  <c r="B259" i="9"/>
  <c r="C258" i="9"/>
  <c r="B258" i="9"/>
  <c r="C257" i="9"/>
  <c r="B257" i="9"/>
  <c r="C256" i="9"/>
  <c r="B256" i="9"/>
  <c r="C255" i="9"/>
  <c r="B255" i="9"/>
  <c r="C254" i="9"/>
  <c r="B254" i="9"/>
  <c r="C253" i="9"/>
  <c r="B253" i="9"/>
  <c r="C252" i="9"/>
  <c r="B252" i="9"/>
  <c r="C251" i="9"/>
  <c r="B251" i="9"/>
  <c r="C250" i="9"/>
  <c r="B250" i="9"/>
  <c r="C249" i="9"/>
  <c r="B249" i="9"/>
  <c r="C248" i="9"/>
  <c r="B248" i="9"/>
  <c r="C247" i="9"/>
  <c r="B247" i="9"/>
  <c r="C246" i="9"/>
  <c r="B246" i="9"/>
  <c r="C245" i="9"/>
  <c r="B245" i="9"/>
  <c r="C244" i="9"/>
  <c r="B244" i="9"/>
  <c r="C243" i="9"/>
  <c r="B243" i="9"/>
  <c r="C242" i="9"/>
  <c r="B242" i="9"/>
  <c r="C241" i="9"/>
  <c r="B241" i="9"/>
  <c r="C240" i="9"/>
  <c r="B240" i="9"/>
  <c r="C239" i="9"/>
  <c r="B239" i="9"/>
  <c r="C238" i="9"/>
  <c r="B238" i="9"/>
  <c r="C237" i="9"/>
  <c r="B237" i="9"/>
  <c r="C236" i="9"/>
  <c r="B236" i="9"/>
  <c r="C235" i="9"/>
  <c r="B235" i="9"/>
  <c r="C234" i="9"/>
  <c r="B234" i="9"/>
  <c r="C233" i="9"/>
  <c r="B233" i="9"/>
  <c r="C232" i="9"/>
  <c r="B232" i="9"/>
  <c r="C231" i="9"/>
  <c r="B231" i="9"/>
  <c r="C230" i="9"/>
  <c r="B230" i="9"/>
  <c r="C229" i="9"/>
  <c r="B229" i="9"/>
  <c r="C228" i="9"/>
  <c r="B228" i="9"/>
  <c r="C227" i="9"/>
  <c r="B227" i="9"/>
  <c r="C226" i="9"/>
  <c r="B226" i="9"/>
  <c r="C225" i="9"/>
  <c r="B225" i="9"/>
  <c r="C224" i="9"/>
  <c r="B224" i="9"/>
  <c r="C223" i="9"/>
  <c r="B223" i="9"/>
  <c r="C222" i="9"/>
  <c r="B222" i="9"/>
  <c r="C221" i="9"/>
  <c r="B221" i="9"/>
  <c r="C220" i="9"/>
  <c r="B220" i="9"/>
  <c r="C219" i="9"/>
  <c r="B219" i="9"/>
  <c r="C218" i="9"/>
  <c r="B218" i="9"/>
  <c r="C217" i="9"/>
  <c r="B217" i="9"/>
  <c r="C216" i="9"/>
  <c r="B216" i="9"/>
  <c r="C215" i="9"/>
  <c r="B215" i="9"/>
  <c r="C214" i="9"/>
  <c r="B214" i="9"/>
  <c r="C213" i="9"/>
  <c r="B213" i="9"/>
  <c r="C212" i="9"/>
  <c r="B212" i="9"/>
  <c r="C211" i="9"/>
  <c r="B211" i="9"/>
  <c r="C210" i="9"/>
  <c r="B210" i="9"/>
  <c r="C209" i="9"/>
  <c r="B209" i="9"/>
  <c r="C208" i="9"/>
  <c r="B208" i="9"/>
  <c r="C207" i="9"/>
  <c r="B207" i="9"/>
  <c r="C206" i="9"/>
  <c r="B206" i="9"/>
  <c r="C205" i="9"/>
  <c r="B205" i="9"/>
  <c r="C204" i="9"/>
  <c r="B204" i="9"/>
  <c r="C203" i="9"/>
  <c r="B203" i="9"/>
  <c r="C202" i="9"/>
  <c r="B202" i="9"/>
  <c r="C201" i="9"/>
  <c r="B201" i="9"/>
  <c r="C200" i="9"/>
  <c r="B200" i="9"/>
  <c r="C199" i="9"/>
  <c r="B199" i="9"/>
  <c r="C198" i="9"/>
  <c r="B198" i="9"/>
  <c r="C197" i="9"/>
  <c r="B197" i="9"/>
  <c r="C196" i="9"/>
  <c r="B196" i="9"/>
  <c r="C195" i="9"/>
  <c r="B195" i="9"/>
  <c r="C194" i="9"/>
  <c r="B194" i="9"/>
  <c r="C193" i="9"/>
  <c r="B193" i="9"/>
  <c r="C192" i="9"/>
  <c r="B192" i="9"/>
  <c r="C191" i="9"/>
  <c r="B191" i="9"/>
  <c r="C190" i="9"/>
  <c r="B190" i="9"/>
  <c r="C189" i="9"/>
  <c r="B189" i="9"/>
  <c r="C188" i="9"/>
  <c r="B188" i="9"/>
  <c r="C187" i="9"/>
  <c r="B187" i="9"/>
  <c r="C186" i="9"/>
  <c r="B186" i="9"/>
  <c r="C185" i="9"/>
  <c r="B185" i="9"/>
  <c r="C184" i="9"/>
  <c r="B184" i="9"/>
  <c r="C183" i="9"/>
  <c r="B183" i="9"/>
  <c r="C182" i="9"/>
  <c r="B182" i="9"/>
  <c r="C181" i="9"/>
  <c r="B181" i="9"/>
  <c r="C180" i="9"/>
  <c r="B180" i="9"/>
  <c r="C179" i="9"/>
  <c r="B179" i="9"/>
  <c r="C178" i="9"/>
  <c r="B178" i="9"/>
  <c r="C177" i="9"/>
  <c r="B177" i="9"/>
  <c r="C176" i="9"/>
  <c r="B176" i="9"/>
  <c r="C175" i="9"/>
  <c r="B175" i="9"/>
  <c r="C174" i="9"/>
  <c r="B174" i="9"/>
  <c r="C173" i="9"/>
  <c r="B173" i="9"/>
  <c r="C172" i="9"/>
  <c r="B172" i="9"/>
  <c r="C171" i="9"/>
  <c r="B171" i="9"/>
  <c r="C170" i="9"/>
  <c r="B170" i="9"/>
  <c r="C169" i="9"/>
  <c r="B169" i="9"/>
  <c r="C168" i="9"/>
  <c r="B168" i="9"/>
  <c r="C167" i="9"/>
  <c r="B167" i="9"/>
  <c r="C166" i="9"/>
  <c r="B166" i="9"/>
  <c r="C165" i="9"/>
  <c r="B165" i="9"/>
  <c r="C164" i="9"/>
  <c r="B164" i="9"/>
  <c r="C163" i="9"/>
  <c r="B163" i="9"/>
  <c r="C162" i="9"/>
  <c r="B162" i="9"/>
  <c r="C161" i="9"/>
  <c r="B161" i="9"/>
  <c r="C160" i="9"/>
  <c r="B160" i="9"/>
  <c r="C159" i="9"/>
  <c r="B159" i="9"/>
  <c r="C158" i="9"/>
  <c r="B158" i="9"/>
  <c r="C157" i="9"/>
  <c r="B157" i="9"/>
  <c r="C156" i="9"/>
  <c r="B156" i="9"/>
  <c r="C155" i="9"/>
  <c r="B155" i="9"/>
  <c r="C154" i="9"/>
  <c r="B154" i="9"/>
  <c r="C153" i="9"/>
  <c r="B153" i="9"/>
  <c r="C152" i="9"/>
  <c r="B152" i="9"/>
  <c r="C151" i="9"/>
  <c r="B151" i="9"/>
  <c r="C150" i="9"/>
  <c r="B150" i="9"/>
  <c r="C149" i="9"/>
  <c r="B149" i="9"/>
  <c r="C148" i="9"/>
  <c r="B148" i="9"/>
  <c r="C147" i="9"/>
  <c r="B147" i="9"/>
  <c r="C146" i="9"/>
  <c r="B146" i="9"/>
  <c r="C145" i="9"/>
  <c r="B145" i="9"/>
  <c r="C144" i="9"/>
  <c r="B144" i="9"/>
  <c r="C143" i="9"/>
  <c r="B143" i="9"/>
  <c r="C142" i="9"/>
  <c r="B142" i="9"/>
  <c r="C141" i="9"/>
  <c r="B141" i="9"/>
  <c r="C140" i="9"/>
  <c r="B140" i="9"/>
  <c r="C139" i="9"/>
  <c r="B139" i="9"/>
  <c r="C138" i="9"/>
  <c r="B138" i="9"/>
  <c r="C137" i="9"/>
  <c r="B137" i="9"/>
  <c r="C136" i="9"/>
  <c r="B136" i="9"/>
  <c r="C135" i="9"/>
  <c r="B135" i="9"/>
  <c r="C134" i="9"/>
  <c r="B134" i="9"/>
  <c r="C133" i="9"/>
  <c r="B133" i="9"/>
  <c r="C132" i="9"/>
  <c r="B132" i="9"/>
  <c r="C131" i="9"/>
  <c r="B131" i="9"/>
  <c r="C130" i="9"/>
  <c r="B130" i="9"/>
  <c r="C129" i="9"/>
  <c r="B129" i="9"/>
  <c r="C128" i="9"/>
  <c r="B128" i="9"/>
  <c r="C127" i="9"/>
  <c r="B127" i="9"/>
  <c r="C126" i="9"/>
  <c r="B126" i="9"/>
  <c r="C125" i="9"/>
  <c r="B125" i="9"/>
  <c r="C124" i="9"/>
  <c r="B124" i="9"/>
  <c r="C123" i="9"/>
  <c r="B123" i="9"/>
  <c r="C122" i="9"/>
  <c r="B122" i="9"/>
  <c r="C121" i="9"/>
  <c r="B121" i="9"/>
  <c r="C120" i="9"/>
  <c r="B120" i="9"/>
  <c r="C119" i="9"/>
  <c r="B119" i="9"/>
  <c r="C118" i="9"/>
  <c r="B118" i="9"/>
  <c r="C117" i="9"/>
  <c r="B117" i="9"/>
  <c r="C116" i="9"/>
  <c r="B116" i="9"/>
  <c r="C115" i="9"/>
  <c r="B115" i="9"/>
  <c r="C114" i="9"/>
  <c r="B114" i="9"/>
  <c r="C113" i="9"/>
  <c r="B113" i="9"/>
  <c r="C112" i="9"/>
  <c r="B112" i="9"/>
  <c r="C111" i="9"/>
  <c r="B111" i="9"/>
  <c r="C110" i="9"/>
  <c r="B110" i="9"/>
  <c r="C109" i="9"/>
  <c r="B109" i="9"/>
  <c r="C108" i="9"/>
  <c r="B108" i="9"/>
  <c r="C107" i="9"/>
  <c r="B107" i="9"/>
  <c r="C106" i="9"/>
  <c r="B106" i="9"/>
  <c r="C105" i="9"/>
  <c r="B105" i="9"/>
  <c r="C104" i="9"/>
  <c r="B104" i="9"/>
  <c r="C103" i="9"/>
  <c r="B103" i="9"/>
  <c r="C102" i="9"/>
  <c r="B102" i="9"/>
  <c r="C101" i="9"/>
  <c r="B101" i="9"/>
  <c r="C100" i="9"/>
  <c r="B100" i="9"/>
  <c r="C99" i="9"/>
  <c r="B99" i="9"/>
  <c r="C98" i="9"/>
  <c r="B98" i="9"/>
  <c r="C97" i="9"/>
  <c r="B97" i="9"/>
  <c r="C96" i="9"/>
  <c r="B96" i="9"/>
  <c r="C95" i="9"/>
  <c r="B95" i="9"/>
  <c r="C94" i="9"/>
  <c r="B94" i="9"/>
  <c r="C93" i="9"/>
  <c r="B93" i="9"/>
  <c r="C92" i="9"/>
  <c r="B92" i="9"/>
  <c r="C91" i="9"/>
  <c r="B91" i="9"/>
  <c r="C90" i="9"/>
  <c r="B90" i="9"/>
  <c r="C89" i="9"/>
  <c r="B89" i="9"/>
  <c r="C88" i="9"/>
  <c r="B88" i="9"/>
  <c r="C87" i="9"/>
  <c r="B87" i="9"/>
  <c r="C86" i="9"/>
  <c r="B86" i="9"/>
  <c r="C85" i="9"/>
  <c r="B85" i="9"/>
  <c r="C84" i="9"/>
  <c r="B84" i="9"/>
  <c r="C83" i="9"/>
  <c r="B83" i="9"/>
  <c r="C82" i="9"/>
  <c r="B82" i="9"/>
  <c r="C81" i="9"/>
  <c r="B81" i="9"/>
  <c r="C80" i="9"/>
  <c r="B80" i="9"/>
  <c r="C79" i="9"/>
  <c r="B79" i="9"/>
  <c r="C78" i="9"/>
  <c r="B78" i="9"/>
  <c r="C77" i="9"/>
  <c r="B77" i="9"/>
  <c r="C76" i="9"/>
  <c r="B76" i="9"/>
  <c r="C75" i="9"/>
  <c r="B75" i="9"/>
  <c r="C74" i="9"/>
  <c r="B74" i="9"/>
  <c r="C73" i="9"/>
  <c r="B73" i="9"/>
  <c r="C72" i="9"/>
  <c r="B72" i="9"/>
  <c r="C71" i="9"/>
  <c r="B71" i="9"/>
  <c r="C70" i="9"/>
  <c r="B70" i="9"/>
  <c r="C69" i="9"/>
  <c r="B69" i="9"/>
  <c r="C68" i="9"/>
  <c r="B68" i="9"/>
  <c r="C67" i="9"/>
  <c r="B67" i="9"/>
  <c r="C66" i="9"/>
  <c r="B66" i="9"/>
  <c r="C65" i="9"/>
  <c r="B65" i="9"/>
  <c r="C64" i="9"/>
  <c r="B64" i="9"/>
  <c r="C63" i="9"/>
  <c r="B63" i="9"/>
  <c r="C62" i="9"/>
  <c r="B62" i="9"/>
  <c r="C61" i="9"/>
  <c r="B61" i="9"/>
  <c r="C60" i="9"/>
  <c r="B60" i="9"/>
  <c r="C59" i="9"/>
  <c r="B59" i="9"/>
  <c r="C58" i="9"/>
  <c r="B58" i="9"/>
  <c r="C57" i="9"/>
  <c r="B57" i="9"/>
  <c r="C56" i="9"/>
  <c r="B56" i="9"/>
  <c r="C55" i="9"/>
  <c r="B55" i="9"/>
  <c r="C54" i="9"/>
  <c r="B54" i="9"/>
  <c r="C53" i="9"/>
  <c r="B53" i="9"/>
  <c r="C52" i="9"/>
  <c r="B52" i="9"/>
  <c r="C51" i="9"/>
  <c r="B51" i="9"/>
  <c r="C50" i="9"/>
  <c r="B50" i="9"/>
  <c r="C49" i="9"/>
  <c r="B49" i="9"/>
  <c r="C48" i="9"/>
  <c r="B48" i="9"/>
  <c r="C47" i="9"/>
  <c r="B47" i="9"/>
  <c r="C46" i="9"/>
  <c r="B46" i="9"/>
  <c r="C45" i="9"/>
  <c r="B45" i="9"/>
  <c r="C44" i="9"/>
  <c r="B44" i="9"/>
  <c r="C43" i="9"/>
  <c r="B43" i="9"/>
  <c r="C42" i="9"/>
  <c r="B42" i="9"/>
  <c r="C41" i="9"/>
  <c r="B41" i="9"/>
  <c r="C40" i="9"/>
  <c r="B40" i="9"/>
  <c r="C39" i="9"/>
  <c r="B39" i="9"/>
  <c r="C38" i="9"/>
  <c r="B38" i="9"/>
  <c r="C37" i="9"/>
  <c r="B37" i="9"/>
  <c r="C36" i="9"/>
  <c r="B36" i="9"/>
  <c r="C35" i="9"/>
  <c r="B35" i="9"/>
  <c r="C34" i="9"/>
  <c r="B34" i="9"/>
  <c r="C33" i="9"/>
  <c r="B33" i="9"/>
  <c r="C32" i="9"/>
  <c r="B32" i="9"/>
  <c r="C31" i="9"/>
  <c r="B31" i="9"/>
  <c r="C30" i="9"/>
  <c r="B30" i="9"/>
  <c r="C29" i="9"/>
  <c r="B29" i="9"/>
  <c r="C28" i="9"/>
  <c r="B28" i="9"/>
  <c r="C27" i="9"/>
  <c r="B27" i="9"/>
  <c r="C26" i="9"/>
  <c r="B26" i="9"/>
  <c r="C25" i="9"/>
  <c r="B25" i="9"/>
  <c r="C24" i="9"/>
  <c r="B24" i="9"/>
  <c r="C23" i="9"/>
  <c r="B23" i="9"/>
  <c r="C22" i="9"/>
  <c r="B22" i="9"/>
  <c r="C21" i="9"/>
  <c r="B21" i="9"/>
  <c r="C20" i="9"/>
  <c r="B20" i="9"/>
  <c r="C19" i="9"/>
  <c r="B19" i="9"/>
  <c r="C18" i="9"/>
  <c r="B18" i="9"/>
  <c r="C17" i="9"/>
  <c r="B17" i="9"/>
  <c r="C16" i="9"/>
  <c r="B16" i="9"/>
  <c r="C15" i="9"/>
  <c r="B15" i="9"/>
  <c r="G14" i="9" l="1"/>
  <c r="C14" i="9"/>
  <c r="B14" i="9"/>
  <c r="C9" i="9"/>
  <c r="E520" i="9"/>
  <c r="F520" i="9" s="1"/>
  <c r="E519" i="9"/>
  <c r="F519" i="9" s="1"/>
  <c r="E518" i="9"/>
  <c r="F518" i="9" s="1"/>
  <c r="E517" i="9"/>
  <c r="F517" i="9" s="1"/>
  <c r="E516" i="9"/>
  <c r="F516" i="9" s="1"/>
  <c r="E515" i="9"/>
  <c r="F515" i="9" s="1"/>
  <c r="E514" i="9"/>
  <c r="F514" i="9" s="1"/>
  <c r="E513" i="9"/>
  <c r="F513" i="9" s="1"/>
  <c r="E512" i="9"/>
  <c r="F512" i="9" s="1"/>
  <c r="E511" i="9"/>
  <c r="F511" i="9" s="1"/>
  <c r="E510" i="9"/>
  <c r="F510" i="9" s="1"/>
  <c r="E509" i="9"/>
  <c r="F509" i="9" s="1"/>
  <c r="E508" i="9"/>
  <c r="F508" i="9" s="1"/>
  <c r="E507" i="9"/>
  <c r="F507" i="9" s="1"/>
  <c r="E506" i="9"/>
  <c r="F506" i="9" s="1"/>
  <c r="E505" i="9"/>
  <c r="F505" i="9" s="1"/>
  <c r="E504" i="9"/>
  <c r="F504" i="9" s="1"/>
  <c r="E503" i="9"/>
  <c r="F503" i="9" s="1"/>
  <c r="E502" i="9"/>
  <c r="F502" i="9" s="1"/>
  <c r="E501" i="9"/>
  <c r="F501" i="9" s="1"/>
  <c r="E500" i="9"/>
  <c r="F500" i="9" s="1"/>
  <c r="E499" i="9"/>
  <c r="F499" i="9" s="1"/>
  <c r="E498" i="9"/>
  <c r="F498" i="9" s="1"/>
  <c r="E497" i="9"/>
  <c r="F497" i="9" s="1"/>
  <c r="E496" i="9"/>
  <c r="F496" i="9" s="1"/>
  <c r="E495" i="9"/>
  <c r="F495" i="9" s="1"/>
  <c r="E494" i="9"/>
  <c r="F494" i="9" s="1"/>
  <c r="E493" i="9"/>
  <c r="F493" i="9" s="1"/>
  <c r="E492" i="9"/>
  <c r="F492" i="9" s="1"/>
  <c r="E491" i="9"/>
  <c r="F491" i="9" s="1"/>
  <c r="E490" i="9"/>
  <c r="F490" i="9" s="1"/>
  <c r="E489" i="9"/>
  <c r="F489" i="9" s="1"/>
  <c r="E488" i="9"/>
  <c r="F488" i="9" s="1"/>
  <c r="E487" i="9"/>
  <c r="F487" i="9" s="1"/>
  <c r="E486" i="9"/>
  <c r="F486" i="9" s="1"/>
  <c r="E485" i="9"/>
  <c r="F485" i="9" s="1"/>
  <c r="E484" i="9"/>
  <c r="F484" i="9" s="1"/>
  <c r="E483" i="9"/>
  <c r="F483" i="9" s="1"/>
  <c r="E482" i="9"/>
  <c r="F482" i="9" s="1"/>
  <c r="E481" i="9"/>
  <c r="F481" i="9" s="1"/>
  <c r="E480" i="9"/>
  <c r="F480" i="9" s="1"/>
  <c r="E479" i="9"/>
  <c r="F479" i="9" s="1"/>
  <c r="E478" i="9"/>
  <c r="F478" i="9" s="1"/>
  <c r="E477" i="9"/>
  <c r="F477" i="9" s="1"/>
  <c r="E476" i="9"/>
  <c r="F476" i="9" s="1"/>
  <c r="E475" i="9"/>
  <c r="F475" i="9" s="1"/>
  <c r="E474" i="9"/>
  <c r="F474" i="9" s="1"/>
  <c r="E473" i="9"/>
  <c r="F473" i="9" s="1"/>
  <c r="E472" i="9"/>
  <c r="F472" i="9" s="1"/>
  <c r="E471" i="9"/>
  <c r="F471" i="9" s="1"/>
  <c r="E470" i="9"/>
  <c r="F470" i="9" s="1"/>
  <c r="E469" i="9"/>
  <c r="F469" i="9" s="1"/>
  <c r="E468" i="9"/>
  <c r="F468" i="9" s="1"/>
  <c r="E467" i="9"/>
  <c r="F467" i="9" s="1"/>
  <c r="E466" i="9"/>
  <c r="F466" i="9" s="1"/>
  <c r="E465" i="9"/>
  <c r="F465" i="9" s="1"/>
  <c r="E464" i="9"/>
  <c r="F464" i="9" s="1"/>
  <c r="E463" i="9"/>
  <c r="F463" i="9" s="1"/>
  <c r="E462" i="9"/>
  <c r="F462" i="9" s="1"/>
  <c r="E461" i="9"/>
  <c r="F461" i="9" s="1"/>
  <c r="E460" i="9"/>
  <c r="F460" i="9" s="1"/>
  <c r="E459" i="9"/>
  <c r="F459" i="9" s="1"/>
  <c r="E458" i="9"/>
  <c r="F458" i="9" s="1"/>
  <c r="E457" i="9"/>
  <c r="F457" i="9" s="1"/>
  <c r="E456" i="9"/>
  <c r="F456" i="9" s="1"/>
  <c r="E455" i="9"/>
  <c r="F455" i="9" s="1"/>
  <c r="E454" i="9"/>
  <c r="F454" i="9" s="1"/>
  <c r="E453" i="9"/>
  <c r="F453" i="9" s="1"/>
  <c r="E452" i="9"/>
  <c r="F452" i="9" s="1"/>
  <c r="E451" i="9"/>
  <c r="F451" i="9" s="1"/>
  <c r="E450" i="9"/>
  <c r="F450" i="9" s="1"/>
  <c r="E449" i="9"/>
  <c r="F449" i="9" s="1"/>
  <c r="E448" i="9"/>
  <c r="F448" i="9" s="1"/>
  <c r="E447" i="9"/>
  <c r="F447" i="9" s="1"/>
  <c r="E446" i="9"/>
  <c r="F446" i="9" s="1"/>
  <c r="E445" i="9"/>
  <c r="F445" i="9" s="1"/>
  <c r="E444" i="9"/>
  <c r="F444" i="9" s="1"/>
  <c r="E443" i="9"/>
  <c r="F443" i="9" s="1"/>
  <c r="E442" i="9"/>
  <c r="F442" i="9" s="1"/>
  <c r="E441" i="9"/>
  <c r="F441" i="9" s="1"/>
  <c r="E440" i="9"/>
  <c r="F440" i="9" s="1"/>
  <c r="E439" i="9"/>
  <c r="F439" i="9" s="1"/>
  <c r="E438" i="9"/>
  <c r="F438" i="9" s="1"/>
  <c r="E437" i="9"/>
  <c r="F437" i="9" s="1"/>
  <c r="E436" i="9"/>
  <c r="F436" i="9" s="1"/>
  <c r="E435" i="9"/>
  <c r="F435" i="9" s="1"/>
  <c r="E434" i="9"/>
  <c r="F434" i="9" s="1"/>
  <c r="E433" i="9"/>
  <c r="F433" i="9" s="1"/>
  <c r="E432" i="9"/>
  <c r="F432" i="9" s="1"/>
  <c r="E431" i="9"/>
  <c r="F431" i="9" s="1"/>
  <c r="E430" i="9"/>
  <c r="F430" i="9" s="1"/>
  <c r="E429" i="9"/>
  <c r="F429" i="9" s="1"/>
  <c r="E428" i="9"/>
  <c r="F428" i="9" s="1"/>
  <c r="E425" i="9"/>
  <c r="F425" i="9" s="1"/>
  <c r="E424" i="9"/>
  <c r="F424" i="9" s="1"/>
  <c r="E423" i="9"/>
  <c r="F423" i="9" s="1"/>
  <c r="E422" i="9"/>
  <c r="F422" i="9" s="1"/>
  <c r="E421" i="9"/>
  <c r="F421" i="9" s="1"/>
  <c r="E420" i="9"/>
  <c r="F420" i="9" s="1"/>
  <c r="E419" i="9"/>
  <c r="F419" i="9" s="1"/>
  <c r="E418" i="9"/>
  <c r="F418" i="9" s="1"/>
  <c r="E417" i="9"/>
  <c r="F417" i="9" s="1"/>
  <c r="E416" i="9"/>
  <c r="F416" i="9" s="1"/>
  <c r="E415" i="9"/>
  <c r="F415" i="9" s="1"/>
  <c r="E414" i="9"/>
  <c r="F414" i="9" s="1"/>
  <c r="E413" i="9"/>
  <c r="F413" i="9" s="1"/>
  <c r="E412" i="9"/>
  <c r="F412" i="9" s="1"/>
  <c r="E411" i="9"/>
  <c r="F411" i="9" s="1"/>
  <c r="E410" i="9"/>
  <c r="F410" i="9" s="1"/>
  <c r="E409" i="9"/>
  <c r="F409" i="9" s="1"/>
  <c r="E408" i="9"/>
  <c r="F408" i="9" s="1"/>
  <c r="E407" i="9"/>
  <c r="F407" i="9" s="1"/>
  <c r="E406" i="9"/>
  <c r="F406" i="9" s="1"/>
  <c r="E405" i="9"/>
  <c r="F405" i="9" s="1"/>
  <c r="E404" i="9"/>
  <c r="F404" i="9" s="1"/>
  <c r="E403" i="9"/>
  <c r="F403" i="9" s="1"/>
  <c r="E402" i="9"/>
  <c r="F402" i="9" s="1"/>
  <c r="E401" i="9"/>
  <c r="F401" i="9" s="1"/>
  <c r="E400" i="9"/>
  <c r="F400" i="9" s="1"/>
  <c r="E399" i="9"/>
  <c r="F399" i="9" s="1"/>
  <c r="E398" i="9"/>
  <c r="F398" i="9" s="1"/>
  <c r="E397" i="9"/>
  <c r="F397" i="9" s="1"/>
  <c r="E396" i="9"/>
  <c r="F396" i="9" s="1"/>
  <c r="E395" i="9"/>
  <c r="F395" i="9" s="1"/>
  <c r="E394" i="9"/>
  <c r="F394" i="9" s="1"/>
  <c r="E393" i="9"/>
  <c r="F393" i="9" s="1"/>
  <c r="E392" i="9"/>
  <c r="F392" i="9" s="1"/>
  <c r="E391" i="9"/>
  <c r="F391" i="9" s="1"/>
  <c r="E390" i="9"/>
  <c r="F390" i="9" s="1"/>
  <c r="E389" i="9"/>
  <c r="F389" i="9" s="1"/>
  <c r="E388" i="9"/>
  <c r="F388" i="9" s="1"/>
  <c r="E387" i="9"/>
  <c r="F387" i="9" s="1"/>
  <c r="E386" i="9"/>
  <c r="F386" i="9" s="1"/>
  <c r="E385" i="9"/>
  <c r="F385" i="9" s="1"/>
  <c r="E384" i="9"/>
  <c r="F384" i="9" s="1"/>
  <c r="E383" i="9"/>
  <c r="F383" i="9" s="1"/>
  <c r="E382" i="9"/>
  <c r="F382" i="9" s="1"/>
  <c r="E381" i="9"/>
  <c r="F381" i="9" s="1"/>
  <c r="E380" i="9"/>
  <c r="F380" i="9" s="1"/>
  <c r="E379" i="9"/>
  <c r="F379" i="9" s="1"/>
  <c r="E378" i="9"/>
  <c r="F378" i="9" s="1"/>
  <c r="E377" i="9"/>
  <c r="F377" i="9" s="1"/>
  <c r="E376" i="9"/>
  <c r="F376" i="9" s="1"/>
  <c r="E375" i="9"/>
  <c r="F375" i="9" s="1"/>
  <c r="E374" i="9"/>
  <c r="F374" i="9" s="1"/>
  <c r="E373" i="9"/>
  <c r="F373" i="9" s="1"/>
  <c r="E372" i="9"/>
  <c r="F372" i="9" s="1"/>
  <c r="E371" i="9"/>
  <c r="F371" i="9" s="1"/>
  <c r="E370" i="9"/>
  <c r="F370" i="9" s="1"/>
  <c r="E369" i="9"/>
  <c r="F369" i="9" s="1"/>
  <c r="E368" i="9"/>
  <c r="F368" i="9" s="1"/>
  <c r="E367" i="9"/>
  <c r="F367" i="9" s="1"/>
  <c r="E366" i="9"/>
  <c r="F366" i="9" s="1"/>
  <c r="E365" i="9"/>
  <c r="F365" i="9" s="1"/>
  <c r="E364" i="9"/>
  <c r="F364" i="9" s="1"/>
  <c r="E363" i="9"/>
  <c r="F363" i="9" s="1"/>
  <c r="E362" i="9"/>
  <c r="F362" i="9" s="1"/>
  <c r="E361" i="9"/>
  <c r="F361" i="9" s="1"/>
  <c r="E360" i="9"/>
  <c r="F360" i="9" s="1"/>
  <c r="E359" i="9"/>
  <c r="F359" i="9" s="1"/>
  <c r="E358" i="9"/>
  <c r="F358" i="9" s="1"/>
  <c r="E357" i="9"/>
  <c r="F357" i="9" s="1"/>
  <c r="E356" i="9"/>
  <c r="F356" i="9" s="1"/>
  <c r="E355" i="9"/>
  <c r="F355" i="9" s="1"/>
  <c r="E354" i="9"/>
  <c r="F354" i="9" s="1"/>
  <c r="E353" i="9"/>
  <c r="F353" i="9" s="1"/>
  <c r="E352" i="9"/>
  <c r="F352" i="9" s="1"/>
  <c r="E351" i="9"/>
  <c r="F351" i="9" s="1"/>
  <c r="E350" i="9"/>
  <c r="F350" i="9" s="1"/>
  <c r="E349" i="9"/>
  <c r="F349" i="9" s="1"/>
  <c r="E348" i="9"/>
  <c r="F348" i="9" s="1"/>
  <c r="E347" i="9"/>
  <c r="F347" i="9" s="1"/>
  <c r="E346" i="9"/>
  <c r="F346" i="9" s="1"/>
  <c r="E345" i="9"/>
  <c r="F345" i="9" s="1"/>
  <c r="E344" i="9"/>
  <c r="F344" i="9" s="1"/>
  <c r="E343" i="9"/>
  <c r="F343" i="9" s="1"/>
  <c r="E342" i="9"/>
  <c r="F342" i="9" s="1"/>
  <c r="E341" i="9"/>
  <c r="F341" i="9" s="1"/>
  <c r="E340" i="9"/>
  <c r="F340" i="9" s="1"/>
  <c r="E339" i="9"/>
  <c r="F339" i="9" s="1"/>
  <c r="E338" i="9"/>
  <c r="F338" i="9" s="1"/>
  <c r="E337" i="9"/>
  <c r="F337" i="9" s="1"/>
  <c r="E336" i="9"/>
  <c r="F336" i="9" s="1"/>
  <c r="E335" i="9"/>
  <c r="F335" i="9" s="1"/>
  <c r="E334" i="9"/>
  <c r="F334" i="9" s="1"/>
  <c r="E333" i="9"/>
  <c r="F333" i="9" s="1"/>
  <c r="E332" i="9"/>
  <c r="F332" i="9" s="1"/>
  <c r="E331" i="9"/>
  <c r="F331" i="9" s="1"/>
  <c r="E330" i="9"/>
  <c r="F330" i="9" s="1"/>
  <c r="E329" i="9"/>
  <c r="F329" i="9" s="1"/>
  <c r="E328" i="9"/>
  <c r="F328" i="9" s="1"/>
  <c r="E327" i="9"/>
  <c r="F327" i="9" s="1"/>
  <c r="E326" i="9"/>
  <c r="F326" i="9" s="1"/>
  <c r="E325" i="9"/>
  <c r="F325" i="9" s="1"/>
  <c r="E324" i="9"/>
  <c r="F324" i="9" s="1"/>
  <c r="E323" i="9"/>
  <c r="F323" i="9" s="1"/>
  <c r="E322" i="9"/>
  <c r="F322" i="9" s="1"/>
  <c r="E321" i="9"/>
  <c r="F321" i="9" s="1"/>
  <c r="E320" i="9"/>
  <c r="F320" i="9" s="1"/>
  <c r="E319" i="9"/>
  <c r="F319" i="9" s="1"/>
  <c r="E318" i="9"/>
  <c r="F318" i="9" s="1"/>
  <c r="E317" i="9"/>
  <c r="F317" i="9" s="1"/>
  <c r="E316" i="9"/>
  <c r="F316" i="9" s="1"/>
  <c r="E315" i="9"/>
  <c r="F315" i="9" s="1"/>
  <c r="E314" i="9"/>
  <c r="F314" i="9" s="1"/>
  <c r="E313" i="9"/>
  <c r="F313" i="9" s="1"/>
  <c r="E312" i="9"/>
  <c r="F312" i="9" s="1"/>
  <c r="E311" i="9"/>
  <c r="F311" i="9" s="1"/>
  <c r="E310" i="9"/>
  <c r="F310" i="9" s="1"/>
  <c r="E309" i="9"/>
  <c r="F309" i="9" s="1"/>
  <c r="E308" i="9"/>
  <c r="F308" i="9" s="1"/>
  <c r="E307" i="9"/>
  <c r="F307" i="9" s="1"/>
  <c r="E306" i="9"/>
  <c r="F306" i="9" s="1"/>
  <c r="E305" i="9"/>
  <c r="F305" i="9" s="1"/>
  <c r="E304" i="9"/>
  <c r="F304" i="9" s="1"/>
  <c r="E303" i="9"/>
  <c r="F303" i="9" s="1"/>
  <c r="E302" i="9"/>
  <c r="F302" i="9" s="1"/>
  <c r="E301" i="9"/>
  <c r="F301" i="9" s="1"/>
  <c r="E300" i="9"/>
  <c r="F300" i="9" s="1"/>
  <c r="E299" i="9"/>
  <c r="F299" i="9" s="1"/>
  <c r="E298" i="9"/>
  <c r="F298" i="9" s="1"/>
  <c r="E297" i="9"/>
  <c r="F297" i="9" s="1"/>
  <c r="E296" i="9"/>
  <c r="F296" i="9" s="1"/>
  <c r="E295" i="9"/>
  <c r="F295" i="9" s="1"/>
  <c r="E294" i="9"/>
  <c r="F294" i="9" s="1"/>
  <c r="E293" i="9"/>
  <c r="F293" i="9" s="1"/>
  <c r="E292" i="9"/>
  <c r="F292" i="9" s="1"/>
  <c r="E291" i="9"/>
  <c r="F291" i="9" s="1"/>
  <c r="E290" i="9"/>
  <c r="F290" i="9" s="1"/>
  <c r="E289" i="9"/>
  <c r="F289" i="9" s="1"/>
  <c r="E288" i="9"/>
  <c r="F288" i="9" s="1"/>
  <c r="E287" i="9"/>
  <c r="F287" i="9" s="1"/>
  <c r="E286" i="9"/>
  <c r="F286" i="9" s="1"/>
  <c r="E285" i="9"/>
  <c r="F285" i="9" s="1"/>
  <c r="E284" i="9"/>
  <c r="F284" i="9" s="1"/>
  <c r="E283" i="9"/>
  <c r="F283" i="9" s="1"/>
  <c r="E282" i="9"/>
  <c r="F282" i="9" s="1"/>
  <c r="E281" i="9"/>
  <c r="F281" i="9" s="1"/>
  <c r="E280" i="9"/>
  <c r="F280" i="9" s="1"/>
  <c r="E279" i="9"/>
  <c r="F279" i="9" s="1"/>
  <c r="E278" i="9"/>
  <c r="F278" i="9" s="1"/>
  <c r="E277" i="9"/>
  <c r="F277" i="9" s="1"/>
  <c r="E276" i="9"/>
  <c r="F276" i="9" s="1"/>
  <c r="E275" i="9"/>
  <c r="F275" i="9" s="1"/>
  <c r="E274" i="9"/>
  <c r="F274" i="9" s="1"/>
  <c r="E273" i="9"/>
  <c r="F273" i="9" s="1"/>
  <c r="E272" i="9"/>
  <c r="F272" i="9" s="1"/>
  <c r="E271" i="9"/>
  <c r="F271" i="9" s="1"/>
  <c r="E270" i="9"/>
  <c r="F270" i="9" s="1"/>
  <c r="E269" i="9"/>
  <c r="F269" i="9" s="1"/>
  <c r="E268" i="9"/>
  <c r="F268" i="9" s="1"/>
  <c r="E267" i="9"/>
  <c r="F267" i="9" s="1"/>
  <c r="E266" i="9"/>
  <c r="F266" i="9" s="1"/>
  <c r="E265" i="9"/>
  <c r="F265" i="9" s="1"/>
  <c r="E264" i="9"/>
  <c r="F264" i="9" s="1"/>
  <c r="E263" i="9"/>
  <c r="F263" i="9" s="1"/>
  <c r="E262" i="9"/>
  <c r="F262" i="9" s="1"/>
  <c r="E261" i="9"/>
  <c r="F261" i="9" s="1"/>
  <c r="E260" i="9"/>
  <c r="F260" i="9" s="1"/>
  <c r="E259" i="9"/>
  <c r="F259" i="9" s="1"/>
  <c r="E258" i="9"/>
  <c r="F258" i="9" s="1"/>
  <c r="E257" i="9"/>
  <c r="F257" i="9" s="1"/>
  <c r="E256" i="9"/>
  <c r="F256" i="9" s="1"/>
  <c r="E255" i="9"/>
  <c r="F255" i="9" s="1"/>
  <c r="E254" i="9"/>
  <c r="F254" i="9" s="1"/>
  <c r="E253" i="9"/>
  <c r="F253" i="9" s="1"/>
  <c r="E252" i="9"/>
  <c r="F252" i="9" s="1"/>
  <c r="E251" i="9"/>
  <c r="F251" i="9" s="1"/>
  <c r="E250" i="9"/>
  <c r="F250" i="9" s="1"/>
  <c r="E249" i="9"/>
  <c r="F249" i="9" s="1"/>
  <c r="E248" i="9"/>
  <c r="F248" i="9" s="1"/>
  <c r="E247" i="9"/>
  <c r="F247" i="9" s="1"/>
  <c r="E246" i="9"/>
  <c r="F246" i="9" s="1"/>
  <c r="E245" i="9"/>
  <c r="F245" i="9" s="1"/>
  <c r="E244" i="9"/>
  <c r="F244" i="9" s="1"/>
  <c r="E243" i="9"/>
  <c r="F243" i="9" s="1"/>
  <c r="E242" i="9"/>
  <c r="F242" i="9" s="1"/>
  <c r="E241" i="9"/>
  <c r="F241" i="9" s="1"/>
  <c r="E240" i="9"/>
  <c r="F240" i="9" s="1"/>
  <c r="E239" i="9"/>
  <c r="F239" i="9" s="1"/>
  <c r="E238" i="9"/>
  <c r="F238" i="9" s="1"/>
  <c r="E237" i="9"/>
  <c r="F237" i="9" s="1"/>
  <c r="E236" i="9"/>
  <c r="F236" i="9" s="1"/>
  <c r="E235" i="9"/>
  <c r="F235" i="9" s="1"/>
  <c r="E234" i="9"/>
  <c r="F234" i="9" s="1"/>
  <c r="E233" i="9"/>
  <c r="F233" i="9" s="1"/>
  <c r="E232" i="9"/>
  <c r="F232" i="9" s="1"/>
  <c r="E231" i="9"/>
  <c r="F231" i="9" s="1"/>
  <c r="E230" i="9"/>
  <c r="F230" i="9" s="1"/>
  <c r="E229" i="9"/>
  <c r="F229" i="9" s="1"/>
  <c r="E228" i="9"/>
  <c r="F228" i="9" s="1"/>
  <c r="E227" i="9"/>
  <c r="F227" i="9" s="1"/>
  <c r="E226" i="9"/>
  <c r="F226" i="9" s="1"/>
  <c r="E225" i="9"/>
  <c r="F225" i="9" s="1"/>
  <c r="E224" i="9"/>
  <c r="F224" i="9" s="1"/>
  <c r="E223" i="9"/>
  <c r="F223" i="9" s="1"/>
  <c r="E222" i="9"/>
  <c r="F222" i="9" s="1"/>
  <c r="E221" i="9"/>
  <c r="F221" i="9" s="1"/>
  <c r="E220" i="9"/>
  <c r="F220" i="9" s="1"/>
  <c r="E219" i="9"/>
  <c r="F219" i="9" s="1"/>
  <c r="E218" i="9"/>
  <c r="F218" i="9" s="1"/>
  <c r="E217" i="9"/>
  <c r="F217" i="9" s="1"/>
  <c r="E216" i="9"/>
  <c r="F216" i="9" s="1"/>
  <c r="E215" i="9"/>
  <c r="F215" i="9" s="1"/>
  <c r="E214" i="9"/>
  <c r="F214" i="9" s="1"/>
  <c r="E213" i="9"/>
  <c r="F213" i="9" s="1"/>
  <c r="E212" i="9"/>
  <c r="F212" i="9" s="1"/>
  <c r="E211" i="9"/>
  <c r="F211" i="9" s="1"/>
  <c r="E210" i="9"/>
  <c r="F210" i="9" s="1"/>
  <c r="E209" i="9"/>
  <c r="F209" i="9" s="1"/>
  <c r="E208" i="9"/>
  <c r="F208" i="9" s="1"/>
  <c r="E207" i="9"/>
  <c r="F207" i="9" s="1"/>
  <c r="E206" i="9"/>
  <c r="F206" i="9" s="1"/>
  <c r="E205" i="9"/>
  <c r="F205" i="9" s="1"/>
  <c r="E204" i="9"/>
  <c r="F204" i="9" s="1"/>
  <c r="E203" i="9"/>
  <c r="F203" i="9" s="1"/>
  <c r="E202" i="9"/>
  <c r="F202" i="9" s="1"/>
  <c r="E201" i="9"/>
  <c r="F201" i="9" s="1"/>
  <c r="E200" i="9"/>
  <c r="F200" i="9" s="1"/>
  <c r="E199" i="9"/>
  <c r="F199" i="9" s="1"/>
  <c r="E198" i="9"/>
  <c r="F198" i="9" s="1"/>
  <c r="E197" i="9"/>
  <c r="F197" i="9" s="1"/>
  <c r="E196" i="9"/>
  <c r="F196" i="9" s="1"/>
  <c r="E195" i="9"/>
  <c r="F195" i="9" s="1"/>
  <c r="E194" i="9"/>
  <c r="F194" i="9" s="1"/>
  <c r="E193" i="9"/>
  <c r="F193" i="9" s="1"/>
  <c r="E192" i="9"/>
  <c r="F192" i="9" s="1"/>
  <c r="E191" i="9"/>
  <c r="F191" i="9" s="1"/>
  <c r="E190" i="9"/>
  <c r="F190" i="9" s="1"/>
  <c r="E189" i="9"/>
  <c r="F189" i="9" s="1"/>
  <c r="E188" i="9"/>
  <c r="F188" i="9" s="1"/>
  <c r="E187" i="9"/>
  <c r="F187" i="9" s="1"/>
  <c r="E186" i="9"/>
  <c r="F186" i="9" s="1"/>
  <c r="E185" i="9"/>
  <c r="F185" i="9" s="1"/>
  <c r="E184" i="9"/>
  <c r="F184" i="9" s="1"/>
  <c r="E183" i="9"/>
  <c r="F183" i="9" s="1"/>
  <c r="E182" i="9"/>
  <c r="F182" i="9" s="1"/>
  <c r="E181" i="9"/>
  <c r="F181" i="9" s="1"/>
  <c r="E180" i="9"/>
  <c r="F180" i="9" s="1"/>
  <c r="E179" i="9"/>
  <c r="F179" i="9" s="1"/>
  <c r="E178" i="9"/>
  <c r="F178" i="9" s="1"/>
  <c r="E177" i="9"/>
  <c r="F177" i="9" s="1"/>
  <c r="E176" i="9"/>
  <c r="F176" i="9" s="1"/>
  <c r="E175" i="9"/>
  <c r="F175" i="9" s="1"/>
  <c r="E174" i="9"/>
  <c r="F174" i="9" s="1"/>
  <c r="E173" i="9"/>
  <c r="F173" i="9" s="1"/>
  <c r="E172" i="9"/>
  <c r="F172" i="9" s="1"/>
  <c r="E171" i="9"/>
  <c r="F171" i="9" s="1"/>
  <c r="E170" i="9"/>
  <c r="F170" i="9" s="1"/>
  <c r="E169" i="9"/>
  <c r="F169" i="9" s="1"/>
  <c r="E168" i="9"/>
  <c r="F168" i="9" s="1"/>
  <c r="E167" i="9"/>
  <c r="F167" i="9" s="1"/>
  <c r="E166" i="9"/>
  <c r="F166" i="9" s="1"/>
  <c r="E165" i="9"/>
  <c r="F165" i="9" s="1"/>
  <c r="E164" i="9"/>
  <c r="F164" i="9" s="1"/>
  <c r="E163" i="9"/>
  <c r="F163" i="9" s="1"/>
  <c r="E162" i="9"/>
  <c r="F162" i="9" s="1"/>
  <c r="E161" i="9"/>
  <c r="F161" i="9" s="1"/>
  <c r="E160" i="9"/>
  <c r="F160" i="9" s="1"/>
  <c r="E159" i="9"/>
  <c r="F159" i="9" s="1"/>
  <c r="E158" i="9"/>
  <c r="F158" i="9" s="1"/>
  <c r="E157" i="9"/>
  <c r="F157" i="9" s="1"/>
  <c r="E156" i="9"/>
  <c r="F156" i="9" s="1"/>
  <c r="E155" i="9"/>
  <c r="F155" i="9" s="1"/>
  <c r="E154" i="9"/>
  <c r="F154" i="9" s="1"/>
  <c r="E153" i="9"/>
  <c r="F153" i="9" s="1"/>
  <c r="E152" i="9"/>
  <c r="F152" i="9" s="1"/>
  <c r="E151" i="9"/>
  <c r="F151" i="9" s="1"/>
  <c r="E150" i="9"/>
  <c r="F150" i="9" s="1"/>
  <c r="E149" i="9"/>
  <c r="F149" i="9" s="1"/>
  <c r="E148" i="9"/>
  <c r="F148" i="9" s="1"/>
  <c r="E147" i="9"/>
  <c r="F147" i="9" s="1"/>
  <c r="E146" i="9"/>
  <c r="F146" i="9" s="1"/>
  <c r="E145" i="9"/>
  <c r="F145" i="9" s="1"/>
  <c r="E144" i="9"/>
  <c r="F144" i="9" s="1"/>
  <c r="E143" i="9"/>
  <c r="F143" i="9" s="1"/>
  <c r="E142" i="9"/>
  <c r="F142" i="9" s="1"/>
  <c r="E141" i="9"/>
  <c r="F141" i="9" s="1"/>
  <c r="E140" i="9"/>
  <c r="F140" i="9" s="1"/>
  <c r="E139" i="9"/>
  <c r="F139" i="9" s="1"/>
  <c r="E138" i="9"/>
  <c r="F138" i="9" s="1"/>
  <c r="E137" i="9"/>
  <c r="F137" i="9" s="1"/>
  <c r="E136" i="9"/>
  <c r="F136" i="9" s="1"/>
  <c r="E135" i="9"/>
  <c r="F135" i="9" s="1"/>
  <c r="E134" i="9"/>
  <c r="F134" i="9" s="1"/>
  <c r="E133" i="9"/>
  <c r="F133" i="9" s="1"/>
  <c r="E132" i="9"/>
  <c r="F132" i="9" s="1"/>
  <c r="E131" i="9"/>
  <c r="F131" i="9" s="1"/>
  <c r="E130" i="9"/>
  <c r="F130" i="9" s="1"/>
  <c r="E129" i="9"/>
  <c r="F129" i="9" s="1"/>
  <c r="E128" i="9"/>
  <c r="F128" i="9" s="1"/>
  <c r="E127" i="9"/>
  <c r="F127" i="9" s="1"/>
  <c r="E126" i="9"/>
  <c r="F126" i="9" s="1"/>
  <c r="E125" i="9"/>
  <c r="F125" i="9" s="1"/>
  <c r="E124" i="9"/>
  <c r="F124" i="9" s="1"/>
  <c r="E123" i="9"/>
  <c r="F123" i="9" s="1"/>
  <c r="E122" i="9"/>
  <c r="F122" i="9" s="1"/>
  <c r="E121" i="9"/>
  <c r="F121" i="9" s="1"/>
  <c r="E120" i="9"/>
  <c r="F120" i="9" s="1"/>
  <c r="E119" i="9"/>
  <c r="F119" i="9" s="1"/>
  <c r="E118" i="9"/>
  <c r="F118" i="9" s="1"/>
  <c r="E117" i="9"/>
  <c r="F117" i="9" s="1"/>
  <c r="E116" i="9"/>
  <c r="F116" i="9" s="1"/>
  <c r="E115" i="9"/>
  <c r="F115" i="9" s="1"/>
  <c r="E114" i="9"/>
  <c r="F114" i="9" s="1"/>
  <c r="E113" i="9"/>
  <c r="F113" i="9" s="1"/>
  <c r="E112" i="9"/>
  <c r="F112" i="9" s="1"/>
  <c r="E111" i="9"/>
  <c r="F111" i="9" s="1"/>
  <c r="E110" i="9"/>
  <c r="F110" i="9" s="1"/>
  <c r="E109" i="9"/>
  <c r="F109" i="9" s="1"/>
  <c r="E108" i="9"/>
  <c r="F108" i="9" s="1"/>
  <c r="E107" i="9"/>
  <c r="F107" i="9" s="1"/>
  <c r="E106" i="9"/>
  <c r="F106" i="9" s="1"/>
  <c r="E105" i="9"/>
  <c r="F105" i="9" s="1"/>
  <c r="E104" i="9"/>
  <c r="F104" i="9" s="1"/>
  <c r="E103" i="9"/>
  <c r="F103" i="9" s="1"/>
  <c r="E102" i="9"/>
  <c r="F102" i="9" s="1"/>
  <c r="E101" i="9"/>
  <c r="F101" i="9" s="1"/>
  <c r="E100" i="9"/>
  <c r="F100" i="9" s="1"/>
  <c r="E99" i="9"/>
  <c r="F99" i="9" s="1"/>
  <c r="E98" i="9"/>
  <c r="F98" i="9" s="1"/>
  <c r="E97" i="9"/>
  <c r="F97" i="9" s="1"/>
  <c r="E96" i="9"/>
  <c r="F96" i="9" s="1"/>
  <c r="E95" i="9"/>
  <c r="F95" i="9" s="1"/>
  <c r="E94" i="9"/>
  <c r="F94" i="9" s="1"/>
  <c r="E93" i="9"/>
  <c r="F93" i="9" s="1"/>
  <c r="E92" i="9"/>
  <c r="F92" i="9" s="1"/>
  <c r="E91" i="9"/>
  <c r="F91" i="9" s="1"/>
  <c r="E90" i="9"/>
  <c r="F90" i="9" s="1"/>
  <c r="E89" i="9"/>
  <c r="F89" i="9" s="1"/>
  <c r="E88" i="9"/>
  <c r="F88" i="9" s="1"/>
  <c r="E87" i="9"/>
  <c r="F87" i="9" s="1"/>
  <c r="E86" i="9"/>
  <c r="F86" i="9" s="1"/>
  <c r="E85" i="9"/>
  <c r="F85" i="9" s="1"/>
  <c r="E84" i="9"/>
  <c r="F84" i="9" s="1"/>
  <c r="E83" i="9"/>
  <c r="F83" i="9" s="1"/>
  <c r="E82" i="9"/>
  <c r="F82" i="9" s="1"/>
  <c r="E81" i="9"/>
  <c r="F81" i="9" s="1"/>
  <c r="E80" i="9"/>
  <c r="F80" i="9" s="1"/>
  <c r="E79" i="9"/>
  <c r="F79" i="9" s="1"/>
  <c r="E78" i="9"/>
  <c r="F78" i="9" s="1"/>
  <c r="E77" i="9"/>
  <c r="F77" i="9" s="1"/>
  <c r="E76" i="9"/>
  <c r="F76" i="9" s="1"/>
  <c r="E75" i="9"/>
  <c r="F75" i="9" s="1"/>
  <c r="E74" i="9"/>
  <c r="F74" i="9" s="1"/>
  <c r="E73" i="9"/>
  <c r="F73" i="9" s="1"/>
  <c r="E72" i="9"/>
  <c r="F72" i="9" s="1"/>
  <c r="E71" i="9"/>
  <c r="F71" i="9" s="1"/>
  <c r="E70" i="9"/>
  <c r="F70" i="9" s="1"/>
  <c r="E69" i="9"/>
  <c r="F69" i="9" s="1"/>
  <c r="E68" i="9"/>
  <c r="F68" i="9" s="1"/>
  <c r="E67" i="9"/>
  <c r="F67" i="9" s="1"/>
  <c r="E66" i="9"/>
  <c r="F66" i="9" s="1"/>
  <c r="E65" i="9"/>
  <c r="F65" i="9" s="1"/>
  <c r="E64" i="9"/>
  <c r="F64" i="9" s="1"/>
  <c r="E63" i="9"/>
  <c r="F63" i="9" s="1"/>
  <c r="E62" i="9"/>
  <c r="F62" i="9" s="1"/>
  <c r="E61" i="9"/>
  <c r="F61" i="9" s="1"/>
  <c r="E60" i="9"/>
  <c r="F60" i="9" s="1"/>
  <c r="E59" i="9"/>
  <c r="F59" i="9" s="1"/>
  <c r="E58" i="9"/>
  <c r="F58" i="9" s="1"/>
  <c r="E57" i="9"/>
  <c r="F57" i="9" s="1"/>
  <c r="E56" i="9"/>
  <c r="F56" i="9" s="1"/>
  <c r="E55" i="9"/>
  <c r="F55" i="9" s="1"/>
  <c r="E54" i="9"/>
  <c r="F54" i="9" s="1"/>
  <c r="E53" i="9"/>
  <c r="F53" i="9" s="1"/>
  <c r="E52" i="9"/>
  <c r="F52" i="9" s="1"/>
  <c r="E51" i="9"/>
  <c r="F51" i="9" s="1"/>
  <c r="E50" i="9"/>
  <c r="F50" i="9" s="1"/>
  <c r="E49" i="9"/>
  <c r="F49" i="9" s="1"/>
  <c r="E48" i="9"/>
  <c r="F48" i="9" s="1"/>
  <c r="E47" i="9"/>
  <c r="F47" i="9" s="1"/>
  <c r="E46" i="9"/>
  <c r="F46" i="9" s="1"/>
  <c r="E45" i="9"/>
  <c r="F45" i="9" s="1"/>
  <c r="E44" i="9"/>
  <c r="F44" i="9" s="1"/>
  <c r="E43" i="9"/>
  <c r="F43" i="9" s="1"/>
  <c r="E42" i="9"/>
  <c r="F42" i="9" s="1"/>
  <c r="E41" i="9"/>
  <c r="F41" i="9" s="1"/>
  <c r="E40" i="9"/>
  <c r="F40" i="9" s="1"/>
  <c r="E39" i="9"/>
  <c r="F39" i="9" s="1"/>
  <c r="E38" i="9"/>
  <c r="F38" i="9" s="1"/>
  <c r="E37" i="9"/>
  <c r="F37" i="9" s="1"/>
  <c r="E36" i="9"/>
  <c r="F36" i="9" s="1"/>
  <c r="E35" i="9"/>
  <c r="F35" i="9" s="1"/>
  <c r="E34" i="9"/>
  <c r="F34" i="9" s="1"/>
  <c r="E33" i="9"/>
  <c r="F33" i="9" s="1"/>
  <c r="E32" i="9"/>
  <c r="F32" i="9" s="1"/>
  <c r="E31" i="9"/>
  <c r="F31" i="9" s="1"/>
  <c r="E30" i="9"/>
  <c r="F30" i="9" s="1"/>
  <c r="E29" i="9"/>
  <c r="F29" i="9" s="1"/>
  <c r="E28" i="9"/>
  <c r="F28" i="9" s="1"/>
  <c r="E27" i="9"/>
  <c r="F27" i="9" s="1"/>
  <c r="E26" i="9"/>
  <c r="F26" i="9" s="1"/>
  <c r="E25" i="9"/>
  <c r="F25" i="9" s="1"/>
  <c r="E24" i="9"/>
  <c r="F24" i="9" s="1"/>
  <c r="E23" i="9"/>
  <c r="F23" i="9" s="1"/>
  <c r="E22" i="9"/>
  <c r="F22" i="9" s="1"/>
  <c r="E21" i="9"/>
  <c r="F21" i="9" s="1"/>
  <c r="E20" i="9"/>
  <c r="F20" i="9" s="1"/>
  <c r="E19" i="9"/>
  <c r="F19" i="9" s="1"/>
  <c r="E18" i="9"/>
  <c r="F18" i="9" s="1"/>
  <c r="E17" i="9"/>
  <c r="F17" i="9" s="1"/>
  <c r="E16" i="9"/>
  <c r="F16" i="9" s="1"/>
  <c r="K15" i="1"/>
  <c r="E15" i="9" s="1"/>
  <c r="F15" i="9" s="1"/>
  <c r="K14" i="1"/>
  <c r="C23" i="6"/>
  <c r="K13" i="1" l="1"/>
  <c r="E14" i="9"/>
  <c r="A429" i="8"/>
  <c r="A430" i="8" s="1"/>
  <c r="A431" i="8" s="1"/>
  <c r="A432" i="8" s="1"/>
  <c r="A433" i="8" s="1"/>
  <c r="A434" i="8" s="1"/>
  <c r="A435" i="8" s="1"/>
  <c r="A436" i="8" s="1"/>
  <c r="A437" i="8" s="1"/>
  <c r="A438" i="8" s="1"/>
  <c r="A439" i="8" s="1"/>
  <c r="A440" i="8" s="1"/>
  <c r="A441" i="8" s="1"/>
  <c r="A442" i="8" s="1"/>
  <c r="A443" i="8" s="1"/>
  <c r="A444" i="8" s="1"/>
  <c r="A445" i="8" s="1"/>
  <c r="A446" i="8" s="1"/>
  <c r="A447" i="8" s="1"/>
  <c r="A448" i="8" s="1"/>
  <c r="A449" i="8" s="1"/>
  <c r="A450" i="8" s="1"/>
  <c r="A451" i="8" s="1"/>
  <c r="A452" i="8" s="1"/>
  <c r="A453" i="8" s="1"/>
  <c r="A454" i="8" s="1"/>
  <c r="A455" i="8" s="1"/>
  <c r="A456" i="8" s="1"/>
  <c r="A457" i="8" s="1"/>
  <c r="A458" i="8" s="1"/>
  <c r="A459" i="8" s="1"/>
  <c r="A460" i="8" s="1"/>
  <c r="A461" i="8" s="1"/>
  <c r="A462" i="8" s="1"/>
  <c r="A463" i="8" s="1"/>
  <c r="A464" i="8" s="1"/>
  <c r="A465" i="8" s="1"/>
  <c r="A466" i="8" s="1"/>
  <c r="A467" i="8" s="1"/>
  <c r="A468" i="8" s="1"/>
  <c r="A469" i="8" s="1"/>
  <c r="A470" i="8" s="1"/>
  <c r="A471" i="8" s="1"/>
  <c r="A472" i="8" s="1"/>
  <c r="A473" i="8" s="1"/>
  <c r="A474" i="8" s="1"/>
  <c r="A475" i="8" s="1"/>
  <c r="A476" i="8" s="1"/>
  <c r="A477" i="8" s="1"/>
  <c r="A478" i="8" s="1"/>
  <c r="A479" i="8" s="1"/>
  <c r="A480" i="8" s="1"/>
  <c r="A481" i="8" s="1"/>
  <c r="A482" i="8" s="1"/>
  <c r="A483" i="8" s="1"/>
  <c r="A484" i="8" s="1"/>
  <c r="A485" i="8" s="1"/>
  <c r="A486" i="8" s="1"/>
  <c r="A487" i="8" s="1"/>
  <c r="A488" i="8" s="1"/>
  <c r="A489" i="8" s="1"/>
  <c r="A490" i="8" s="1"/>
  <c r="A491" i="8" s="1"/>
  <c r="A492" i="8" s="1"/>
  <c r="A493" i="8" s="1"/>
  <c r="A494" i="8" s="1"/>
  <c r="A495" i="8" s="1"/>
  <c r="A496" i="8" s="1"/>
  <c r="A497" i="8" s="1"/>
  <c r="A498" i="8" s="1"/>
  <c r="A499" i="8" s="1"/>
  <c r="A500" i="8" s="1"/>
  <c r="A501" i="8" s="1"/>
  <c r="A502" i="8" s="1"/>
  <c r="A503" i="8" s="1"/>
  <c r="A504" i="8" s="1"/>
  <c r="A505" i="8" s="1"/>
  <c r="A506" i="8" s="1"/>
  <c r="A507" i="8" s="1"/>
  <c r="A508" i="8" s="1"/>
  <c r="A509" i="8" s="1"/>
  <c r="A510" i="8" s="1"/>
  <c r="A511" i="8" s="1"/>
  <c r="A512" i="8" s="1"/>
  <c r="A513" i="8" s="1"/>
  <c r="A514" i="8" s="1"/>
  <c r="A515" i="8" s="1"/>
  <c r="A516" i="8" s="1"/>
  <c r="A517" i="8" s="1"/>
  <c r="A518" i="8" s="1"/>
  <c r="A519" i="8" s="1"/>
  <c r="A520" i="8" s="1"/>
  <c r="A521" i="8" s="1"/>
  <c r="A522" i="8" s="1"/>
  <c r="A523" i="8" s="1"/>
  <c r="A524" i="8" s="1"/>
  <c r="A525" i="8" s="1"/>
  <c r="A526" i="8" s="1"/>
  <c r="A527" i="8" s="1"/>
  <c r="A528" i="8" s="1"/>
  <c r="A529" i="8" s="1"/>
  <c r="A530" i="8" s="1"/>
  <c r="A531" i="8" s="1"/>
  <c r="A532" i="8" s="1"/>
  <c r="A533" i="8" s="1"/>
  <c r="A534" i="8" s="1"/>
  <c r="A535" i="8" s="1"/>
  <c r="A536" i="8" s="1"/>
  <c r="A537" i="8" s="1"/>
  <c r="A538" i="8" s="1"/>
  <c r="A539" i="8" s="1"/>
  <c r="A540" i="8" s="1"/>
  <c r="A541" i="8" s="1"/>
  <c r="A542" i="8" s="1"/>
  <c r="A543" i="8" s="1"/>
  <c r="A544" i="8" s="1"/>
  <c r="A545" i="8" s="1"/>
  <c r="A546" i="8" s="1"/>
  <c r="A547" i="8" s="1"/>
  <c r="A548" i="8" s="1"/>
  <c r="A549" i="8" s="1"/>
  <c r="A550" i="8" s="1"/>
  <c r="A551" i="8" s="1"/>
  <c r="A552" i="8" s="1"/>
  <c r="A553" i="8" s="1"/>
  <c r="A554" i="8" s="1"/>
  <c r="A555" i="8" s="1"/>
  <c r="A556" i="8" s="1"/>
  <c r="A557" i="8" s="1"/>
  <c r="A558" i="8" s="1"/>
  <c r="A559" i="8" s="1"/>
  <c r="A560" i="8" s="1"/>
  <c r="A561" i="8" s="1"/>
  <c r="A562" i="8" s="1"/>
  <c r="A563" i="8" s="1"/>
  <c r="A564" i="8" s="1"/>
  <c r="A565" i="8" s="1"/>
  <c r="A566" i="8" s="1"/>
  <c r="A567" i="8" s="1"/>
  <c r="A568" i="8" s="1"/>
  <c r="A569" i="8" s="1"/>
  <c r="A570" i="8" s="1"/>
  <c r="A571" i="8" s="1"/>
  <c r="A572" i="8" s="1"/>
  <c r="A573" i="8" s="1"/>
  <c r="A574" i="8" s="1"/>
  <c r="A575" i="8" s="1"/>
  <c r="A576" i="8" s="1"/>
  <c r="A577" i="8" s="1"/>
  <c r="A578" i="8" s="1"/>
  <c r="A579" i="8" s="1"/>
  <c r="A580" i="8" s="1"/>
  <c r="A581" i="8" s="1"/>
  <c r="A582" i="8" s="1"/>
  <c r="A583" i="8" s="1"/>
  <c r="A584" i="8" s="1"/>
  <c r="A585" i="8" s="1"/>
  <c r="A586" i="8" s="1"/>
  <c r="D11" i="8"/>
  <c r="E7" i="8"/>
  <c r="B7" i="8"/>
  <c r="E5" i="8"/>
  <c r="B5" i="8"/>
  <c r="A3" i="8"/>
  <c r="F14" i="9" l="1"/>
  <c r="E13" i="9"/>
  <c r="H21" i="6" s="1"/>
  <c r="B7" i="4"/>
  <c r="C28" i="6"/>
  <c r="H7" i="4"/>
  <c r="B9" i="1"/>
  <c r="G7" i="1"/>
  <c r="B7" i="1"/>
  <c r="A431" i="9" l="1"/>
  <c r="A431" i="12"/>
  <c r="C21" i="6"/>
  <c r="A432" i="9" l="1"/>
  <c r="A432" i="12"/>
  <c r="A433" i="9" l="1"/>
  <c r="A433" i="12"/>
  <c r="A434" i="9" l="1"/>
  <c r="A434" i="12"/>
  <c r="A435" i="9" l="1"/>
  <c r="A435" i="12"/>
  <c r="A436" i="9" l="1"/>
  <c r="A436" i="12"/>
  <c r="A437" i="9" l="1"/>
  <c r="A437" i="12"/>
  <c r="A438" i="9" l="1"/>
  <c r="A438" i="12"/>
  <c r="A439" i="9" l="1"/>
  <c r="A439" i="12"/>
  <c r="A440" i="9" l="1"/>
  <c r="A440" i="12"/>
  <c r="A441" i="9" l="1"/>
  <c r="A441" i="12"/>
  <c r="A442" i="9" l="1"/>
  <c r="A442" i="12"/>
  <c r="A443" i="9" l="1"/>
  <c r="A443" i="12"/>
  <c r="A444" i="9" l="1"/>
  <c r="A444" i="12"/>
  <c r="A445" i="9" l="1"/>
  <c r="A445" i="12"/>
  <c r="A446" i="9" l="1"/>
  <c r="A446" i="12"/>
  <c r="A447" i="9" l="1"/>
  <c r="A447" i="12"/>
  <c r="A448" i="9" l="1"/>
  <c r="A448" i="12"/>
  <c r="A449" i="9" l="1"/>
  <c r="A449" i="12"/>
  <c r="A450" i="9" l="1"/>
  <c r="A450" i="12"/>
  <c r="A451" i="9" l="1"/>
  <c r="A451" i="12"/>
  <c r="A452" i="9" l="1"/>
  <c r="A452" i="12"/>
  <c r="A453" i="9" l="1"/>
  <c r="A453" i="12"/>
  <c r="A454" i="9" l="1"/>
  <c r="A454" i="12"/>
  <c r="A455" i="9" l="1"/>
  <c r="A455" i="12"/>
  <c r="A456" i="9" l="1"/>
  <c r="A456" i="12"/>
  <c r="A457" i="9" l="1"/>
  <c r="A457" i="12"/>
  <c r="A458" i="9" l="1"/>
  <c r="A458" i="12"/>
  <c r="A459" i="9" l="1"/>
  <c r="A459" i="12"/>
  <c r="A460" i="9" l="1"/>
  <c r="A460" i="12"/>
  <c r="A461" i="9" l="1"/>
  <c r="A461" i="12"/>
  <c r="A462" i="9" l="1"/>
  <c r="A462" i="12"/>
  <c r="A463" i="9" l="1"/>
  <c r="A463" i="12"/>
  <c r="A464" i="9" l="1"/>
  <c r="A464" i="12"/>
  <c r="A465" i="9" l="1"/>
  <c r="A465" i="12"/>
  <c r="A466" i="9" l="1"/>
  <c r="A466" i="12"/>
  <c r="A467" i="9" l="1"/>
  <c r="A467" i="12"/>
  <c r="A468" i="9" l="1"/>
  <c r="A468" i="12"/>
  <c r="A469" i="9" l="1"/>
  <c r="A469" i="12"/>
  <c r="A470" i="9" l="1"/>
  <c r="A470" i="12"/>
  <c r="A471" i="9" l="1"/>
  <c r="A471" i="12"/>
  <c r="A472" i="9" l="1"/>
  <c r="A472" i="12"/>
  <c r="A473" i="9" l="1"/>
  <c r="A473" i="12"/>
  <c r="A474" i="9" l="1"/>
  <c r="A474" i="12"/>
  <c r="A475" i="9" l="1"/>
  <c r="A475" i="12"/>
  <c r="A476" i="9" l="1"/>
  <c r="A476" i="12"/>
  <c r="A477" i="9" l="1"/>
  <c r="A477" i="12"/>
  <c r="A478" i="9" l="1"/>
  <c r="A478" i="12"/>
  <c r="A479" i="9" l="1"/>
  <c r="A479" i="12"/>
  <c r="A480" i="9" l="1"/>
  <c r="A480" i="12"/>
  <c r="A481" i="9" l="1"/>
  <c r="A481" i="12"/>
  <c r="A482" i="9" l="1"/>
  <c r="A482" i="12"/>
  <c r="A483" i="9" l="1"/>
  <c r="A483" i="12"/>
  <c r="A484" i="9" l="1"/>
  <c r="A484" i="12"/>
  <c r="A485" i="9" l="1"/>
  <c r="A485" i="12"/>
  <c r="A486" i="9" l="1"/>
  <c r="A486" i="12"/>
  <c r="A487" i="9" l="1"/>
  <c r="A487" i="12"/>
  <c r="A488" i="9" l="1"/>
  <c r="A488" i="12"/>
  <c r="A489" i="9" l="1"/>
  <c r="A489" i="12"/>
  <c r="A490" i="9" l="1"/>
  <c r="A490" i="12"/>
  <c r="A491" i="9" l="1"/>
  <c r="A491" i="12"/>
  <c r="A492" i="9" l="1"/>
  <c r="A492" i="12"/>
  <c r="A493" i="9" l="1"/>
  <c r="A493" i="12"/>
  <c r="A494" i="9" l="1"/>
  <c r="A494" i="12"/>
  <c r="A495" i="9" l="1"/>
  <c r="A495" i="12"/>
  <c r="A496" i="9" l="1"/>
  <c r="A496" i="12"/>
  <c r="A497" i="9" l="1"/>
  <c r="A497" i="12"/>
  <c r="A498" i="9" l="1"/>
  <c r="A498" i="12"/>
  <c r="A499" i="9" l="1"/>
  <c r="A499" i="12"/>
  <c r="A500" i="9" l="1"/>
  <c r="A500" i="12"/>
  <c r="A501" i="9" l="1"/>
  <c r="A501" i="12"/>
  <c r="A502" i="9" l="1"/>
  <c r="A502" i="12"/>
  <c r="A503" i="9" l="1"/>
  <c r="A503" i="12"/>
  <c r="A504" i="9" l="1"/>
  <c r="A504" i="12"/>
  <c r="A505" i="9" l="1"/>
  <c r="A505" i="12"/>
  <c r="A506" i="9" l="1"/>
  <c r="A506" i="12"/>
  <c r="A507" i="9" l="1"/>
  <c r="A507" i="12"/>
  <c r="A508" i="9" l="1"/>
  <c r="A508" i="12"/>
  <c r="A509" i="9" l="1"/>
  <c r="A509" i="12"/>
  <c r="A510" i="9" l="1"/>
  <c r="A510" i="12"/>
  <c r="A511" i="9" l="1"/>
  <c r="A511" i="12"/>
  <c r="A512" i="9" l="1"/>
  <c r="A512" i="12"/>
  <c r="A513" i="9" l="1"/>
  <c r="A513" i="12"/>
  <c r="A514" i="9" l="1"/>
  <c r="A514" i="12"/>
  <c r="A515" i="9" l="1"/>
  <c r="A515" i="12"/>
  <c r="A516" i="9" l="1"/>
  <c r="A516" i="12"/>
  <c r="A517" i="9" l="1"/>
  <c r="A517" i="12"/>
  <c r="A518" i="9" l="1"/>
  <c r="A518" i="12"/>
  <c r="A519" i="9" l="1"/>
  <c r="A519" i="12"/>
  <c r="A520" i="9" l="1"/>
  <c r="A520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Adrián Guerra Chiquín</author>
  </authors>
  <commentList>
    <comment ref="C1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filtar quitando las casillas blancas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Adrián Guerra Chiquín</author>
  </authors>
  <commentList>
    <comment ref="E1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Filtar por √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Adrián Guerra Chiquín</author>
  </authors>
  <commentList>
    <comment ref="C13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Para imprimir: Filtar quitando las celda vacias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Adrián Guerra Chiquín</author>
  </authors>
  <commentList>
    <comment ref="E14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Filtrar por ü</t>
        </r>
      </text>
    </comment>
  </commentList>
</comments>
</file>

<file path=xl/sharedStrings.xml><?xml version="1.0" encoding="utf-8"?>
<sst xmlns="http://schemas.openxmlformats.org/spreadsheetml/2006/main" count="199" uniqueCount="110">
  <si>
    <t>Correlativo</t>
  </si>
  <si>
    <t>Tipo de Documento</t>
  </si>
  <si>
    <t>Tipo de Adquisición</t>
  </si>
  <si>
    <t>Descripción</t>
  </si>
  <si>
    <t>Tipos</t>
  </si>
  <si>
    <t>Documento</t>
  </si>
  <si>
    <t>Plazo del Contrato
(en meses)</t>
  </si>
  <si>
    <t>Valor
(en Quetzales)</t>
  </si>
  <si>
    <t>TOTAL</t>
  </si>
  <si>
    <t>Factura</t>
  </si>
  <si>
    <t>Bienes</t>
  </si>
  <si>
    <t>Servicios</t>
  </si>
  <si>
    <t>Otro</t>
  </si>
  <si>
    <t>Factura Pequeño Contribuyente</t>
  </si>
  <si>
    <t>Ejercicio:</t>
  </si>
  <si>
    <t>Cuatrimestre</t>
  </si>
  <si>
    <t>Enero - Abril</t>
  </si>
  <si>
    <t>Mayo - Agosto</t>
  </si>
  <si>
    <t>Septiembre - Diciembre</t>
  </si>
  <si>
    <t>ANUAL</t>
  </si>
  <si>
    <t>Ejercicios</t>
  </si>
  <si>
    <t>Fideicomiso:</t>
  </si>
  <si>
    <t>Fiduciario:</t>
  </si>
  <si>
    <t>Unidad Ejecutora:</t>
  </si>
  <si>
    <t>Estados</t>
  </si>
  <si>
    <t>Vigente</t>
  </si>
  <si>
    <t>En prórroga</t>
  </si>
  <si>
    <t>Vencido</t>
  </si>
  <si>
    <t>En fase de liquidación</t>
  </si>
  <si>
    <t>Reporte de Adquisiciones realizadas con Fondos de Fideicomisos - Decreto 30-2012</t>
  </si>
  <si>
    <t>Nombre del Proveedor</t>
  </si>
  <si>
    <t>Número de Documento</t>
  </si>
  <si>
    <t xml:space="preserve">Período de Reporte: </t>
  </si>
  <si>
    <t>Denominación del Fideicomiso:</t>
  </si>
  <si>
    <t xml:space="preserve">Estado: </t>
  </si>
  <si>
    <t>Representante del Fideicomitente:</t>
  </si>
  <si>
    <t>Estado :</t>
  </si>
  <si>
    <t>Nombre del Contratista</t>
  </si>
  <si>
    <t>Número de Contrato</t>
  </si>
  <si>
    <t>Monto pagado en el Cuatrimestre</t>
  </si>
  <si>
    <t>Descripción de los Bienes, Servicios u Obras Ejecutadas</t>
  </si>
  <si>
    <t>Obras (infraestructura)</t>
  </si>
  <si>
    <t>Cantidad de Facturas</t>
  </si>
  <si>
    <t>Valor Acumulado 
(en Quetzales)</t>
  </si>
  <si>
    <t>Descripción Genérica</t>
  </si>
  <si>
    <t>Código Institucional:</t>
  </si>
  <si>
    <t>Cargo:</t>
  </si>
  <si>
    <t>Tipo</t>
  </si>
  <si>
    <t>Monto pendiente de pago</t>
  </si>
  <si>
    <t>Regularizado</t>
  </si>
  <si>
    <t>Si</t>
  </si>
  <si>
    <t>No</t>
  </si>
  <si>
    <t>Pagos pendientes de regularización</t>
  </si>
  <si>
    <t>Correlativo Adquisiciones</t>
  </si>
  <si>
    <t>Monto pagado en el cuatrimestre</t>
  </si>
  <si>
    <t>Resumen de Adquisiciones</t>
  </si>
  <si>
    <t>Resumen de Contrataciones</t>
  </si>
  <si>
    <t>Correlativo Contrataciones</t>
  </si>
  <si>
    <t>Total Pagado en el Cuatrimestre</t>
  </si>
  <si>
    <t>Monto pendiente de pago según programación</t>
  </si>
  <si>
    <t>Pagos pendientes de Regularización</t>
  </si>
  <si>
    <t>Monto pagado pendiente de regularización</t>
  </si>
  <si>
    <t>Fecha del Documento</t>
  </si>
  <si>
    <t>Fecha de Contratación</t>
  </si>
  <si>
    <t>Observaciones:</t>
  </si>
  <si>
    <t>Formato 2</t>
  </si>
  <si>
    <t>Formato 2 ADQ-d</t>
  </si>
  <si>
    <t>Formato 2 CONT-d</t>
  </si>
  <si>
    <t>Formato 2 ADQ-r</t>
  </si>
  <si>
    <r>
      <t xml:space="preserve">Saldo </t>
    </r>
    <r>
      <rPr>
        <b/>
        <sz val="11"/>
        <color theme="1"/>
        <rFont val="Times New Roman"/>
        <family val="1"/>
      </rPr>
      <t>Actual</t>
    </r>
    <r>
      <rPr>
        <sz val="11"/>
        <color theme="1"/>
        <rFont val="Times New Roman"/>
        <family val="1"/>
      </rPr>
      <t xml:space="preserve"> del Contrato 
(en Quetzales)</t>
    </r>
  </si>
  <si>
    <t>Formulario 2 CONT-r</t>
  </si>
  <si>
    <t>Caja chica</t>
  </si>
  <si>
    <t>Planilla/nómina</t>
  </si>
  <si>
    <t>Viaticos</t>
  </si>
  <si>
    <t>Otros</t>
  </si>
  <si>
    <t>Formato 2 ADQ-pp</t>
  </si>
  <si>
    <t>Formato 2 CONT-pp</t>
  </si>
  <si>
    <t>Pago Programado en el Cuatrimestre</t>
  </si>
  <si>
    <t>N/A</t>
  </si>
  <si>
    <t>Resumen anual de adquisiciones</t>
  </si>
  <si>
    <t>Resumen anual de contrataciones</t>
  </si>
  <si>
    <t>Total de adquisiciones realizadas en el cuatrimestre</t>
  </si>
  <si>
    <t xml:space="preserve">1er cuatrimestre </t>
  </si>
  <si>
    <t>2do cuatrimestre</t>
  </si>
  <si>
    <t>3er cuatrimestre</t>
  </si>
  <si>
    <t>Total anual</t>
  </si>
  <si>
    <t>Total de contrataciones realizadas en el cuatrimestre</t>
  </si>
  <si>
    <t>Estas columnas deben de llenarse, ya que de estas se alimentan las próximas hojas</t>
  </si>
  <si>
    <t>La factura no llego a tiempo</t>
  </si>
  <si>
    <t>El banco emitio el cheque con fecha del proximo mes</t>
  </si>
  <si>
    <t>Visto Bueno:</t>
  </si>
  <si>
    <t>Firma(s)  Responsable(s):</t>
  </si>
  <si>
    <t>Responsable (s) informe(s):</t>
  </si>
  <si>
    <t>Acumulado anual (llenarlo de forma manual)</t>
  </si>
  <si>
    <t>Justificación del no pago</t>
  </si>
  <si>
    <t>Justificación de la no regularización</t>
  </si>
  <si>
    <t>Reporte de Pagos Pendientes de Regularización por Concepto de Adquisiciones</t>
  </si>
  <si>
    <t>Reporte de Adquisiciones Pendientes de Pago</t>
  </si>
  <si>
    <t xml:space="preserve">Reporte de Contrataciones de Bienes, Servicios u Obras con Fondos de Fideicomisos </t>
  </si>
  <si>
    <t>Reporte de Contrataciones Pendientes de Pago</t>
  </si>
  <si>
    <t>Reporte de Pagos pendientes de Regularización por concepto de Contrataciones</t>
  </si>
  <si>
    <t xml:space="preserve">Reporte de Adquisiciones realizadas con Fondos de Fideicomisos </t>
  </si>
  <si>
    <t>df,adfasdfnasdkjfasdkljfaksldfjaskdjfaisdjfaklsdjflaksdjflkasdjflasdjflaksdjflkasdjflkajfalkd</t>
  </si>
  <si>
    <t>Saldo Inicial del Contrato
(en Quetzales)</t>
  </si>
  <si>
    <t>dfkasdkfaskdljfadsjfpiajdipfjadijgdaisjgikasjdgfasdgjagjasdjgasdflkañsdjasfjsadkfi{asdfkasdif}asdfaskdjf</t>
  </si>
  <si>
    <t>asd0fjASD{ofjasd</t>
  </si>
  <si>
    <t>¿0faksdpfasd</t>
  </si>
  <si>
    <t xml:space="preserve">Reporte de Adquisiciones y Contrataciones de Bienes, Servicios u Obras Realizadas con Recursos de Fideicomisos
</t>
  </si>
  <si>
    <t>Decreto 54-2022, vigente para el ejercicio fiscal 2023</t>
  </si>
  <si>
    <t>Versión 4.6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</si>
</sst>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3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indexed="81"/>
      <name val="Tahoma"/>
      <family val="2"/>
    </font>
    <font>
      <sz val="11"/>
      <color theme="1"/>
      <name val="Calibri"/>
      <family val="2"/>
    </font>
    <font>
      <b/>
      <sz val="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4" borderId="0" xfId="0" applyFill="1" applyAlignment="1">
      <alignment horizontal="center" vertical="center" wrapText="1"/>
    </xf>
    <xf numFmtId="0" fontId="0" fillId="0" borderId="0" xfId="0" applyAlignment="1"/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Fill="1" applyAlignment="1">
      <alignment horizontal="left" vertical="center"/>
    </xf>
    <xf numFmtId="0" fontId="0" fillId="4" borderId="2" xfId="0" applyFill="1" applyBorder="1" applyAlignment="1">
      <alignment horizontal="center" vertical="top"/>
    </xf>
    <xf numFmtId="0" fontId="0" fillId="3" borderId="2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/>
    </xf>
    <xf numFmtId="164" fontId="0" fillId="3" borderId="2" xfId="1" applyFont="1" applyFill="1" applyBorder="1" applyAlignment="1">
      <alignment vertical="top"/>
    </xf>
    <xf numFmtId="0" fontId="0" fillId="3" borderId="2" xfId="0" applyFill="1" applyBorder="1" applyAlignment="1">
      <alignment horizontal="justify" vertical="top" wrapText="1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/>
    </xf>
    <xf numFmtId="164" fontId="0" fillId="4" borderId="2" xfId="1" applyFont="1" applyFill="1" applyBorder="1" applyAlignment="1">
      <alignment vertical="top"/>
    </xf>
    <xf numFmtId="0" fontId="0" fillId="4" borderId="2" xfId="0" applyFill="1" applyBorder="1" applyAlignment="1">
      <alignment horizontal="justify" vertical="top" wrapText="1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center" vertical="top"/>
    </xf>
    <xf numFmtId="0" fontId="0" fillId="4" borderId="3" xfId="0" applyFill="1" applyBorder="1" applyAlignment="1">
      <alignment horizontal="left" vertical="top"/>
    </xf>
    <xf numFmtId="164" fontId="0" fillId="4" borderId="3" xfId="1" applyFont="1" applyFill="1" applyBorder="1" applyAlignment="1">
      <alignment vertical="top"/>
    </xf>
    <xf numFmtId="0" fontId="0" fillId="4" borderId="3" xfId="0" applyFill="1" applyBorder="1" applyAlignment="1">
      <alignment horizontal="justify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/>
    </xf>
    <xf numFmtId="164" fontId="0" fillId="3" borderId="3" xfId="1" applyFont="1" applyFill="1" applyBorder="1" applyAlignment="1">
      <alignment vertical="top"/>
    </xf>
    <xf numFmtId="0" fontId="0" fillId="3" borderId="3" xfId="0" applyFill="1" applyBorder="1" applyAlignment="1">
      <alignment horizontal="justify" vertical="top" wrapText="1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/>
    </xf>
    <xf numFmtId="164" fontId="0" fillId="4" borderId="1" xfId="1" applyFont="1" applyFill="1" applyBorder="1" applyAlignment="1">
      <alignment vertical="top"/>
    </xf>
    <xf numFmtId="0" fontId="0" fillId="4" borderId="1" xfId="0" applyFill="1" applyBorder="1" applyAlignment="1">
      <alignment horizontal="justify" vertical="top" wrapText="1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right" vertical="top" wrapText="1"/>
    </xf>
    <xf numFmtId="0" fontId="0" fillId="3" borderId="0" xfId="0" applyFill="1" applyAlignment="1">
      <alignment horizontal="left" vertical="top" wrapText="1"/>
    </xf>
    <xf numFmtId="0" fontId="6" fillId="0" borderId="0" xfId="0" applyFont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7" fillId="0" borderId="0" xfId="0" applyFont="1" applyBorder="1"/>
    <xf numFmtId="0" fontId="7" fillId="0" borderId="0" xfId="0" applyFont="1"/>
    <xf numFmtId="0" fontId="7" fillId="0" borderId="0" xfId="0" applyFont="1" applyFill="1" applyBorder="1"/>
    <xf numFmtId="0" fontId="7" fillId="0" borderId="0" xfId="0" applyFont="1" applyAlignment="1"/>
    <xf numFmtId="0" fontId="7" fillId="0" borderId="0" xfId="0" applyFont="1" applyFill="1" applyBorder="1" applyAlignme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right" vertical="top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7" fillId="0" borderId="19" xfId="1" applyFont="1" applyFill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7" fillId="4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7" fillId="0" borderId="0" xfId="0" applyFont="1" applyProtection="1">
      <protection hidden="1"/>
    </xf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7" fillId="0" borderId="1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/>
    <xf numFmtId="0" fontId="7" fillId="0" borderId="11" xfId="0" applyFont="1" applyBorder="1" applyAlignment="1"/>
    <xf numFmtId="0" fontId="7" fillId="0" borderId="0" xfId="0" applyFont="1" applyBorder="1" applyAlignment="1">
      <alignment horizontal="left"/>
    </xf>
    <xf numFmtId="0" fontId="7" fillId="0" borderId="10" xfId="0" applyFont="1" applyBorder="1"/>
    <xf numFmtId="0" fontId="7" fillId="0" borderId="11" xfId="0" applyFont="1" applyBorder="1"/>
    <xf numFmtId="0" fontId="7" fillId="5" borderId="0" xfId="0" applyFont="1" applyFill="1" applyProtection="1">
      <protection hidden="1"/>
    </xf>
    <xf numFmtId="0" fontId="9" fillId="0" borderId="0" xfId="0" applyFont="1" applyFill="1" applyAlignment="1" applyProtection="1">
      <alignment horizontal="left" vertical="center"/>
      <protection hidden="1"/>
    </xf>
    <xf numFmtId="0" fontId="7" fillId="0" borderId="0" xfId="0" applyFont="1" applyBorder="1" applyAlignment="1">
      <alignment horizontal="left" indent="3"/>
    </xf>
    <xf numFmtId="0" fontId="11" fillId="0" borderId="10" xfId="0" applyFont="1" applyBorder="1"/>
    <xf numFmtId="0" fontId="7" fillId="0" borderId="6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6" fillId="0" borderId="0" xfId="0" applyFont="1" applyAlignment="1" applyProtection="1">
      <alignment horizontal="centerContinuous"/>
    </xf>
    <xf numFmtId="0" fontId="7" fillId="0" borderId="0" xfId="0" applyFont="1" applyAlignment="1" applyProtection="1">
      <alignment horizontal="centerContinuous"/>
    </xf>
    <xf numFmtId="0" fontId="7" fillId="0" borderId="0" xfId="0" applyFo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13" fillId="0" borderId="0" xfId="0" applyFont="1" applyAlignment="1"/>
    <xf numFmtId="0" fontId="7" fillId="0" borderId="0" xfId="0" applyFont="1" applyFill="1" applyAlignment="1">
      <alignment horizontal="center" vertical="top"/>
    </xf>
    <xf numFmtId="164" fontId="7" fillId="0" borderId="1" xfId="1" applyFont="1" applyFill="1" applyBorder="1" applyAlignment="1" applyProtection="1">
      <alignment horizontal="center" vertical="top"/>
      <protection locked="0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vertical="top"/>
    </xf>
    <xf numFmtId="0" fontId="7" fillId="0" borderId="0" xfId="0" applyFont="1" applyFill="1"/>
    <xf numFmtId="0" fontId="7" fillId="0" borderId="0" xfId="0" applyFont="1" applyFill="1" applyAlignment="1">
      <alignment horizontal="left"/>
    </xf>
    <xf numFmtId="0" fontId="7" fillId="0" borderId="0" xfId="0" applyFont="1" applyFill="1" applyAlignment="1"/>
    <xf numFmtId="164" fontId="7" fillId="0" borderId="21" xfId="1" applyFont="1" applyFill="1" applyBorder="1" applyAlignment="1" applyProtection="1">
      <alignment horizontal="center" vertical="top"/>
      <protection locked="0"/>
    </xf>
    <xf numFmtId="165" fontId="7" fillId="0" borderId="0" xfId="0" applyNumberFormat="1" applyFont="1"/>
    <xf numFmtId="165" fontId="7" fillId="0" borderId="0" xfId="0" applyNumberFormat="1" applyFont="1" applyAlignment="1"/>
    <xf numFmtId="0" fontId="7" fillId="3" borderId="0" xfId="0" applyFont="1" applyFill="1" applyBorder="1" applyAlignment="1" applyProtection="1">
      <protection locked="0"/>
    </xf>
    <xf numFmtId="0" fontId="7" fillId="3" borderId="11" xfId="0" applyFont="1" applyFill="1" applyBorder="1" applyAlignment="1" applyProtection="1">
      <protection locked="0"/>
    </xf>
    <xf numFmtId="0" fontId="7" fillId="3" borderId="0" xfId="0" applyFont="1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>
      <alignment horizontal="left" indent="3"/>
    </xf>
    <xf numFmtId="0" fontId="11" fillId="3" borderId="21" xfId="0" applyFont="1" applyFill="1" applyBorder="1" applyAlignment="1" applyProtection="1">
      <alignment horizontal="center"/>
    </xf>
    <xf numFmtId="0" fontId="11" fillId="0" borderId="21" xfId="0" applyFont="1" applyBorder="1" applyAlignment="1" applyProtection="1">
      <alignment horizontal="center"/>
    </xf>
    <xf numFmtId="164" fontId="7" fillId="0" borderId="21" xfId="1" applyFont="1" applyBorder="1" applyProtection="1"/>
    <xf numFmtId="0" fontId="11" fillId="0" borderId="0" xfId="0" applyFont="1" applyBorder="1"/>
    <xf numFmtId="0" fontId="11" fillId="3" borderId="21" xfId="0" applyFont="1" applyFill="1" applyBorder="1" applyAlignment="1">
      <alignment horizontal="left" indent="3"/>
    </xf>
    <xf numFmtId="0" fontId="7" fillId="0" borderId="21" xfId="0" applyFont="1" applyFill="1" applyBorder="1" applyAlignment="1" applyProtection="1">
      <alignment horizontal="center" vertical="top" wrapText="1"/>
      <protection locked="0"/>
    </xf>
    <xf numFmtId="0" fontId="7" fillId="0" borderId="21" xfId="0" applyFont="1" applyFill="1" applyBorder="1" applyAlignment="1" applyProtection="1">
      <alignment horizontal="left" vertical="top" wrapText="1"/>
      <protection locked="0"/>
    </xf>
    <xf numFmtId="0" fontId="7" fillId="0" borderId="21" xfId="0" applyFont="1" applyFill="1" applyBorder="1" applyAlignment="1" applyProtection="1">
      <alignment horizontal="justify" vertical="top" wrapText="1"/>
      <protection locked="0"/>
    </xf>
    <xf numFmtId="164" fontId="7" fillId="0" borderId="21" xfId="1" applyFont="1" applyFill="1" applyBorder="1" applyAlignment="1" applyProtection="1">
      <alignment vertical="top" wrapText="1"/>
      <protection locked="0"/>
    </xf>
    <xf numFmtId="164" fontId="7" fillId="0" borderId="21" xfId="1" applyFont="1" applyFill="1" applyBorder="1" applyAlignment="1">
      <alignment vertical="top"/>
    </xf>
    <xf numFmtId="164" fontId="7" fillId="0" borderId="21" xfId="1" applyFont="1" applyFill="1" applyBorder="1" applyAlignment="1" applyProtection="1">
      <alignment vertical="top"/>
      <protection locked="0"/>
    </xf>
    <xf numFmtId="0" fontId="7" fillId="0" borderId="21" xfId="0" applyFont="1" applyFill="1" applyBorder="1" applyAlignment="1">
      <alignment horizontal="center" vertical="top"/>
    </xf>
    <xf numFmtId="0" fontId="7" fillId="0" borderId="21" xfId="0" applyFont="1" applyFill="1" applyBorder="1" applyAlignment="1" applyProtection="1">
      <alignment horizontal="center" wrapText="1"/>
      <protection locked="0"/>
    </xf>
    <xf numFmtId="14" fontId="7" fillId="0" borderId="21" xfId="0" applyNumberFormat="1" applyFont="1" applyFill="1" applyBorder="1" applyAlignment="1" applyProtection="1">
      <alignment horizontal="center" vertical="top" wrapText="1"/>
      <protection locked="0"/>
    </xf>
    <xf numFmtId="0" fontId="7" fillId="0" borderId="21" xfId="0" applyFont="1" applyFill="1" applyBorder="1"/>
    <xf numFmtId="0" fontId="7" fillId="3" borderId="0" xfId="0" applyFont="1" applyFill="1" applyBorder="1" applyAlignment="1" applyProtection="1">
      <alignment horizontal="right"/>
      <protection locked="0"/>
    </xf>
    <xf numFmtId="0" fontId="11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right" wrapText="1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 applyProtection="1">
      <protection locked="0"/>
    </xf>
    <xf numFmtId="0" fontId="11" fillId="0" borderId="0" xfId="0" applyFont="1" applyAlignment="1">
      <alignment horizontal="right" wrapText="1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5" fontId="7" fillId="0" borderId="21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21" xfId="0" applyFont="1" applyFill="1" applyBorder="1" applyAlignment="1" applyProtection="1">
      <alignment horizontal="justify" vertical="top"/>
      <protection locked="0"/>
    </xf>
    <xf numFmtId="0" fontId="11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3"/>
    </xf>
    <xf numFmtId="0" fontId="7" fillId="0" borderId="0" xfId="0" applyFont="1" applyFill="1" applyBorder="1" applyAlignment="1">
      <alignment horizontal="left" indent="3"/>
    </xf>
    <xf numFmtId="0" fontId="7" fillId="0" borderId="0" xfId="0" applyFont="1" applyFill="1" applyProtection="1">
      <protection hidden="1"/>
    </xf>
    <xf numFmtId="0" fontId="7" fillId="0" borderId="19" xfId="0" applyFont="1" applyBorder="1"/>
    <xf numFmtId="164" fontId="7" fillId="0" borderId="16" xfId="0" applyNumberFormat="1" applyFont="1" applyFill="1" applyBorder="1" applyAlignment="1">
      <alignment horizontal="center"/>
    </xf>
    <xf numFmtId="164" fontId="7" fillId="0" borderId="20" xfId="0" applyNumberFormat="1" applyFont="1" applyFill="1" applyBorder="1" applyAlignment="1">
      <alignment horizontal="center"/>
    </xf>
    <xf numFmtId="0" fontId="7" fillId="0" borderId="20" xfId="0" applyFont="1" applyBorder="1"/>
    <xf numFmtId="0" fontId="7" fillId="0" borderId="23" xfId="0" applyFont="1" applyBorder="1"/>
    <xf numFmtId="0" fontId="11" fillId="0" borderId="15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4" xfId="0" applyFont="1" applyBorder="1"/>
    <xf numFmtId="0" fontId="7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164" fontId="7" fillId="3" borderId="21" xfId="1" applyFont="1" applyFill="1" applyBorder="1" applyAlignment="1">
      <alignment horizontal="center" vertical="center" wrapText="1"/>
    </xf>
    <xf numFmtId="164" fontId="7" fillId="3" borderId="19" xfId="1" applyFont="1" applyFill="1" applyBorder="1" applyAlignment="1">
      <alignment horizontal="center" vertical="center" wrapText="1"/>
    </xf>
    <xf numFmtId="164" fontId="7" fillId="3" borderId="5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left" vertical="center" wrapText="1"/>
    </xf>
    <xf numFmtId="0" fontId="7" fillId="3" borderId="0" xfId="0" applyFont="1" applyFill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164" fontId="7" fillId="3" borderId="21" xfId="1" applyFont="1" applyFill="1" applyBorder="1" applyAlignment="1" applyProtection="1">
      <alignment horizontal="center" vertical="center" wrapText="1"/>
    </xf>
    <xf numFmtId="164" fontId="7" fillId="3" borderId="5" xfId="1" applyFont="1" applyFill="1" applyBorder="1" applyAlignment="1" applyProtection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4" fontId="11" fillId="3" borderId="1" xfId="1" applyFont="1" applyFill="1" applyBorder="1" applyAlignment="1">
      <alignment horizontal="center" vertical="center" wrapText="1"/>
    </xf>
    <xf numFmtId="164" fontId="11" fillId="3" borderId="20" xfId="1" applyFont="1" applyFill="1" applyBorder="1" applyAlignment="1">
      <alignment horizontal="center" vertical="center" wrapText="1"/>
    </xf>
    <xf numFmtId="164" fontId="11" fillId="3" borderId="2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Continuous" wrapText="1"/>
    </xf>
    <xf numFmtId="0" fontId="13" fillId="0" borderId="0" xfId="0" applyFont="1" applyAlignment="1">
      <alignment wrapText="1"/>
    </xf>
    <xf numFmtId="165" fontId="11" fillId="3" borderId="4" xfId="0" applyNumberFormat="1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left" vertical="center" wrapText="1"/>
    </xf>
    <xf numFmtId="164" fontId="7" fillId="0" borderId="21" xfId="1" applyFont="1" applyBorder="1" applyProtection="1">
      <protection locked="0"/>
    </xf>
    <xf numFmtId="0" fontId="6" fillId="0" borderId="0" xfId="0" applyFont="1" applyAlignment="1"/>
    <xf numFmtId="0" fontId="7" fillId="3" borderId="0" xfId="0" applyFont="1" applyFill="1" applyBorder="1" applyAlignment="1" applyProtection="1">
      <protection locked="0"/>
    </xf>
    <xf numFmtId="0" fontId="7" fillId="3" borderId="11" xfId="0" applyFont="1" applyFill="1" applyBorder="1" applyAlignment="1" applyProtection="1">
      <protection locked="0"/>
    </xf>
    <xf numFmtId="0" fontId="6" fillId="0" borderId="0" xfId="0" applyFont="1" applyAlignment="1">
      <alignment horizontal="center" wrapText="1"/>
    </xf>
    <xf numFmtId="0" fontId="11" fillId="3" borderId="0" xfId="0" applyFont="1" applyFill="1" applyAlignment="1">
      <alignment horizontal="left" vertical="top"/>
    </xf>
    <xf numFmtId="0" fontId="11" fillId="3" borderId="0" xfId="0" applyFont="1" applyFill="1" applyAlignment="1">
      <alignment horizontal="left" vertical="top" wrapText="1"/>
    </xf>
    <xf numFmtId="0" fontId="11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11" fillId="3" borderId="0" xfId="0" applyFont="1" applyFill="1" applyAlignment="1">
      <alignment horizontal="centerContinuous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top" wrapText="1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164" fontId="7" fillId="0" borderId="21" xfId="1" applyFont="1" applyFill="1" applyBorder="1" applyAlignment="1">
      <alignment horizontal="center" vertical="center"/>
    </xf>
    <xf numFmtId="164" fontId="9" fillId="0" borderId="21" xfId="1" applyFont="1" applyFill="1" applyBorder="1" applyAlignment="1">
      <alignment horizontal="center" vertical="center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164" fontId="7" fillId="0" borderId="19" xfId="1" applyFont="1" applyFill="1" applyBorder="1" applyAlignment="1">
      <alignment horizontal="center" vertical="center"/>
    </xf>
    <xf numFmtId="165" fontId="11" fillId="0" borderId="0" xfId="0" applyNumberFormat="1" applyFont="1" applyAlignment="1"/>
    <xf numFmtId="0" fontId="11" fillId="0" borderId="0" xfId="0" applyFont="1" applyAlignment="1">
      <alignment wrapText="1"/>
    </xf>
    <xf numFmtId="0" fontId="11" fillId="0" borderId="0" xfId="0" applyFont="1" applyFill="1" applyAlignment="1">
      <alignment horizontal="left" vertical="top" wrapText="1"/>
    </xf>
    <xf numFmtId="165" fontId="11" fillId="0" borderId="0" xfId="0" applyNumberFormat="1" applyFont="1"/>
    <xf numFmtId="0" fontId="11" fillId="0" borderId="2" xfId="0" applyFont="1" applyFill="1" applyBorder="1" applyAlignment="1">
      <alignment horizontal="center" vertical="center" wrapText="1"/>
    </xf>
    <xf numFmtId="164" fontId="7" fillId="0" borderId="21" xfId="1" applyFont="1" applyFill="1" applyBorder="1" applyAlignment="1">
      <alignment horizontal="center" vertical="center" wrapText="1"/>
    </xf>
    <xf numFmtId="164" fontId="9" fillId="0" borderId="21" xfId="1" applyFont="1" applyFill="1" applyBorder="1" applyAlignment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Continuous" wrapText="1"/>
    </xf>
    <xf numFmtId="0" fontId="11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right" wrapText="1"/>
    </xf>
    <xf numFmtId="0" fontId="11" fillId="0" borderId="0" xfId="0" applyFont="1" applyProtection="1"/>
    <xf numFmtId="0" fontId="11" fillId="0" borderId="0" xfId="0" applyFont="1" applyAlignment="1" applyProtection="1"/>
    <xf numFmtId="0" fontId="11" fillId="0" borderId="0" xfId="0" applyFont="1" applyAlignment="1" applyProtection="1">
      <alignment horizontal="right" vertical="top" wrapText="1"/>
    </xf>
    <xf numFmtId="0" fontId="11" fillId="0" borderId="0" xfId="0" applyFont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164" fontId="7" fillId="0" borderId="21" xfId="1" applyFont="1" applyFill="1" applyBorder="1" applyAlignment="1" applyProtection="1">
      <alignment horizontal="center" vertical="center" wrapText="1"/>
    </xf>
    <xf numFmtId="164" fontId="9" fillId="0" borderId="21" xfId="1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/>
    </xf>
    <xf numFmtId="164" fontId="7" fillId="0" borderId="21" xfId="1" applyFont="1" applyFill="1" applyBorder="1" applyAlignment="1" applyProtection="1">
      <alignment horizontal="center" vertical="center"/>
    </xf>
    <xf numFmtId="164" fontId="9" fillId="0" borderId="21" xfId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>
      <alignment horizontal="center" wrapText="1"/>
    </xf>
    <xf numFmtId="0" fontId="7" fillId="3" borderId="0" xfId="0" applyFont="1" applyFill="1" applyBorder="1" applyProtection="1">
      <protection locked="0"/>
    </xf>
    <xf numFmtId="0" fontId="7" fillId="3" borderId="11" xfId="0" applyFont="1" applyFill="1" applyBorder="1" applyProtection="1">
      <protection locked="0"/>
    </xf>
    <xf numFmtId="0" fontId="7" fillId="3" borderId="0" xfId="0" applyFont="1" applyFill="1" applyBorder="1" applyAlignment="1" applyProtection="1">
      <alignment horizontal="left" wrapText="1"/>
      <protection locked="0"/>
    </xf>
    <xf numFmtId="0" fontId="11" fillId="0" borderId="0" xfId="0" applyFont="1" applyBorder="1" applyAlignment="1">
      <alignment horizontal="right" wrapText="1"/>
    </xf>
    <xf numFmtId="0" fontId="7" fillId="3" borderId="0" xfId="0" applyFont="1" applyFill="1" applyBorder="1" applyAlignment="1" applyProtection="1">
      <protection locked="0"/>
    </xf>
    <xf numFmtId="0" fontId="7" fillId="3" borderId="11" xfId="0" applyFont="1" applyFill="1" applyBorder="1" applyAlignment="1" applyProtection="1">
      <protection locked="0"/>
    </xf>
    <xf numFmtId="0" fontId="7" fillId="3" borderId="0" xfId="0" applyFont="1" applyFill="1" applyBorder="1" applyAlignment="1" applyProtection="1">
      <alignment horizontal="justify" vertical="top" wrapText="1"/>
      <protection locked="0"/>
    </xf>
    <xf numFmtId="0" fontId="11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1" fillId="3" borderId="4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164" fontId="7" fillId="0" borderId="21" xfId="0" applyNumberFormat="1" applyFont="1" applyFill="1" applyBorder="1" applyAlignment="1">
      <alignment horizontal="center"/>
    </xf>
    <xf numFmtId="164" fontId="7" fillId="0" borderId="22" xfId="0" applyNumberFormat="1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0" borderId="2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1" fillId="3" borderId="0" xfId="0" applyFont="1" applyFill="1" applyAlignment="1">
      <alignment horizontal="left" vertical="top"/>
    </xf>
    <xf numFmtId="0" fontId="11" fillId="3" borderId="0" xfId="0" applyFont="1" applyFill="1" applyAlignment="1">
      <alignment horizontal="left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5" fontId="11" fillId="0" borderId="15" xfId="0" applyNumberFormat="1" applyFont="1" applyBorder="1" applyAlignment="1">
      <alignment horizontal="center" vertical="center" wrapText="1"/>
    </xf>
    <xf numFmtId="165" fontId="11" fillId="0" borderId="17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3" borderId="0" xfId="0" applyFont="1" applyFill="1" applyAlignment="1">
      <alignment horizontal="left" vertical="top"/>
    </xf>
    <xf numFmtId="0" fontId="7" fillId="3" borderId="0" xfId="0" applyFont="1" applyFill="1" applyAlignment="1">
      <alignment horizontal="left" vertical="top" wrapText="1"/>
    </xf>
    <xf numFmtId="0" fontId="8" fillId="0" borderId="0" xfId="0" applyFont="1" applyAlignment="1" applyProtection="1">
      <alignment horizontal="center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11" fillId="0" borderId="16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11" fillId="0" borderId="18" xfId="0" applyFont="1" applyBorder="1" applyAlignment="1" applyProtection="1">
      <alignment horizontal="center" vertical="center" wrapText="1"/>
    </xf>
    <xf numFmtId="0" fontId="11" fillId="3" borderId="0" xfId="0" applyFont="1" applyFill="1" applyAlignment="1" applyProtection="1">
      <alignment horizontal="left" vertical="top" wrapText="1"/>
    </xf>
    <xf numFmtId="0" fontId="11" fillId="3" borderId="0" xfId="0" applyFont="1" applyFill="1" applyAlignment="1" applyProtection="1">
      <alignment horizontal="left" vertical="top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2:M51"/>
  <sheetViews>
    <sheetView showGridLines="0" tabSelected="1" view="pageBreakPreview" zoomScaleNormal="100" zoomScaleSheetLayoutView="100" workbookViewId="0">
      <selection activeCell="K19" sqref="K19"/>
    </sheetView>
  </sheetViews>
  <sheetFormatPr baseColWidth="10" defaultRowHeight="15" x14ac:dyDescent="0.25"/>
  <cols>
    <col min="1" max="1" width="33" style="47" customWidth="1"/>
    <col min="2" max="2" width="31.42578125" style="47" customWidth="1"/>
    <col min="3" max="7" width="19.140625" style="47" customWidth="1"/>
    <col min="8" max="8" width="11.85546875" style="47" customWidth="1"/>
    <col min="9" max="9" width="20.42578125" style="47" customWidth="1"/>
    <col min="10" max="10" width="0.85546875" style="47" customWidth="1"/>
    <col min="11" max="13" width="11.42578125" style="68" customWidth="1"/>
    <col min="14" max="16384" width="11.42578125" style="47"/>
  </cols>
  <sheetData>
    <row r="2" spans="1:13" ht="20.25" customHeight="1" x14ac:dyDescent="0.3">
      <c r="A2" s="241" t="s">
        <v>107</v>
      </c>
      <c r="B2" s="241"/>
      <c r="C2" s="241"/>
      <c r="D2" s="241"/>
      <c r="E2" s="241"/>
      <c r="F2" s="241"/>
      <c r="G2" s="241"/>
      <c r="H2" s="241"/>
      <c r="I2" s="241"/>
      <c r="J2" s="241"/>
    </row>
    <row r="3" spans="1:13" ht="24" customHeight="1" x14ac:dyDescent="0.3">
      <c r="A3" s="240" t="s">
        <v>108</v>
      </c>
      <c r="B3" s="240"/>
      <c r="C3" s="240"/>
      <c r="D3" s="240"/>
      <c r="E3" s="240"/>
      <c r="F3" s="240"/>
      <c r="G3" s="240"/>
      <c r="H3" s="240"/>
      <c r="I3" s="240"/>
    </row>
    <row r="4" spans="1:13" ht="20.25" x14ac:dyDescent="0.3">
      <c r="A4" s="224" t="s">
        <v>65</v>
      </c>
      <c r="B4" s="224"/>
      <c r="C4" s="224"/>
      <c r="D4" s="224"/>
      <c r="E4" s="224"/>
      <c r="F4" s="224"/>
      <c r="G4" s="224"/>
      <c r="H4" s="224"/>
      <c r="I4" s="224"/>
    </row>
    <row r="5" spans="1:13" ht="20.25" x14ac:dyDescent="0.3">
      <c r="A5" s="224" t="s">
        <v>109</v>
      </c>
      <c r="B5" s="224"/>
      <c r="C5" s="224"/>
      <c r="D5" s="224"/>
      <c r="E5" s="224"/>
      <c r="F5" s="224"/>
      <c r="G5" s="224"/>
      <c r="H5" s="224"/>
      <c r="I5" s="224"/>
    </row>
    <row r="6" spans="1:13" ht="18.75" customHeight="1" thickBot="1" x14ac:dyDescent="0.3"/>
    <row r="7" spans="1:13" ht="6" customHeight="1" x14ac:dyDescent="0.25">
      <c r="A7" s="69"/>
      <c r="B7" s="70"/>
      <c r="C7" s="70"/>
      <c r="D7" s="70"/>
      <c r="E7" s="70"/>
      <c r="F7" s="70"/>
      <c r="G7" s="70"/>
      <c r="H7" s="70"/>
      <c r="I7" s="71"/>
    </row>
    <row r="8" spans="1:13" x14ac:dyDescent="0.25">
      <c r="A8" s="124" t="s">
        <v>32</v>
      </c>
      <c r="B8" s="106" t="s">
        <v>16</v>
      </c>
      <c r="C8" s="126" t="s">
        <v>14</v>
      </c>
      <c r="D8" s="123">
        <v>2023</v>
      </c>
      <c r="E8" s="228" t="s">
        <v>35</v>
      </c>
      <c r="F8" s="228"/>
      <c r="G8" s="229"/>
      <c r="H8" s="229"/>
      <c r="I8" s="230"/>
    </row>
    <row r="9" spans="1:13" ht="6" customHeight="1" x14ac:dyDescent="0.25">
      <c r="A9" s="124"/>
      <c r="B9" s="74"/>
      <c r="C9" s="46"/>
      <c r="D9" s="73"/>
      <c r="E9" s="74"/>
      <c r="F9" s="74"/>
      <c r="G9" s="74"/>
      <c r="H9" s="74"/>
      <c r="I9" s="75"/>
    </row>
    <row r="10" spans="1:13" x14ac:dyDescent="0.25">
      <c r="A10" s="124" t="s">
        <v>33</v>
      </c>
      <c r="B10" s="181"/>
      <c r="C10" s="181"/>
      <c r="D10" s="181"/>
      <c r="E10" s="181"/>
      <c r="F10" s="181"/>
      <c r="G10" s="181"/>
      <c r="H10" s="181"/>
      <c r="I10" s="182"/>
    </row>
    <row r="11" spans="1:13" ht="6" customHeight="1" x14ac:dyDescent="0.25">
      <c r="A11" s="124"/>
      <c r="B11" s="74"/>
      <c r="C11" s="46"/>
      <c r="D11" s="76"/>
      <c r="E11" s="74"/>
      <c r="F11" s="74"/>
      <c r="G11" s="74"/>
      <c r="H11" s="74"/>
      <c r="I11" s="75"/>
    </row>
    <row r="12" spans="1:13" x14ac:dyDescent="0.25">
      <c r="A12" s="125" t="s">
        <v>34</v>
      </c>
      <c r="B12" s="231"/>
      <c r="C12" s="231"/>
      <c r="D12" s="231"/>
      <c r="E12" s="104"/>
      <c r="F12" s="127" t="s">
        <v>22</v>
      </c>
      <c r="G12" s="104"/>
      <c r="H12" s="104"/>
      <c r="I12" s="105"/>
    </row>
    <row r="13" spans="1:13" ht="6" customHeight="1" x14ac:dyDescent="0.25">
      <c r="A13" s="82"/>
      <c r="B13" s="46"/>
      <c r="C13" s="46"/>
      <c r="D13" s="46"/>
      <c r="E13" s="46"/>
      <c r="F13" s="46"/>
      <c r="G13" s="46"/>
      <c r="H13" s="46"/>
      <c r="I13" s="78"/>
    </row>
    <row r="14" spans="1:13" x14ac:dyDescent="0.25">
      <c r="A14" s="125" t="s">
        <v>23</v>
      </c>
      <c r="B14" s="231"/>
      <c r="C14" s="231"/>
      <c r="D14" s="231"/>
      <c r="E14" s="231"/>
      <c r="F14" s="232" t="s">
        <v>45</v>
      </c>
      <c r="G14" s="232"/>
      <c r="H14" s="225"/>
      <c r="I14" s="226"/>
    </row>
    <row r="15" spans="1:13" ht="6" customHeight="1" x14ac:dyDescent="0.25">
      <c r="A15" s="82"/>
      <c r="B15" s="111"/>
      <c r="C15" s="111"/>
      <c r="D15" s="111"/>
      <c r="E15" s="111"/>
      <c r="F15" s="111"/>
      <c r="G15" s="111"/>
      <c r="H15" s="46"/>
      <c r="I15" s="78"/>
      <c r="K15" s="79"/>
      <c r="L15" s="79"/>
      <c r="M15" s="79"/>
    </row>
    <row r="16" spans="1:13" ht="16.5" customHeight="1" x14ac:dyDescent="0.25">
      <c r="A16" s="125" t="s">
        <v>92</v>
      </c>
      <c r="B16" s="227"/>
      <c r="C16" s="227"/>
      <c r="D16" s="227"/>
      <c r="E16" s="227"/>
      <c r="F16" s="227"/>
      <c r="G16" s="126" t="s">
        <v>46</v>
      </c>
      <c r="H16" s="225"/>
      <c r="I16" s="226"/>
      <c r="K16" s="80"/>
      <c r="L16" s="80"/>
      <c r="M16" s="80"/>
    </row>
    <row r="17" spans="1:13" ht="18" customHeight="1" x14ac:dyDescent="0.25">
      <c r="A17" s="144"/>
      <c r="B17" s="46"/>
      <c r="C17" s="46"/>
      <c r="D17" s="46"/>
      <c r="E17" s="46"/>
      <c r="F17" s="46"/>
      <c r="G17" s="46"/>
      <c r="H17" s="46"/>
      <c r="I17" s="78"/>
      <c r="K17" s="80"/>
      <c r="L17" s="80"/>
      <c r="M17" s="80"/>
    </row>
    <row r="18" spans="1:13" ht="18" customHeight="1" x14ac:dyDescent="0.25">
      <c r="A18" s="144"/>
      <c r="B18" s="46"/>
      <c r="C18" s="46"/>
      <c r="D18" s="46"/>
      <c r="E18" s="46"/>
      <c r="F18" s="46"/>
      <c r="G18" s="46"/>
      <c r="H18" s="46"/>
      <c r="I18" s="78"/>
      <c r="K18" s="80"/>
      <c r="L18" s="80"/>
      <c r="M18" s="80"/>
    </row>
    <row r="19" spans="1:13" ht="20.25" x14ac:dyDescent="0.3">
      <c r="A19" s="251" t="s">
        <v>55</v>
      </c>
      <c r="B19" s="252"/>
      <c r="C19" s="252"/>
      <c r="D19" s="252"/>
      <c r="E19" s="252"/>
      <c r="F19" s="252"/>
      <c r="G19" s="252"/>
      <c r="H19" s="252"/>
      <c r="I19" s="253"/>
      <c r="L19" s="80"/>
      <c r="M19" s="80"/>
    </row>
    <row r="20" spans="1:13" ht="6" customHeight="1" x14ac:dyDescent="0.25">
      <c r="A20" s="144"/>
      <c r="B20" s="46"/>
      <c r="C20" s="46"/>
      <c r="D20" s="46"/>
      <c r="E20" s="46"/>
      <c r="F20" s="46"/>
      <c r="G20" s="46"/>
      <c r="H20" s="46"/>
      <c r="I20" s="78"/>
      <c r="L20" s="80"/>
      <c r="M20" s="80"/>
    </row>
    <row r="21" spans="1:13" x14ac:dyDescent="0.25">
      <c r="A21" s="234" t="s">
        <v>81</v>
      </c>
      <c r="B21" s="235"/>
      <c r="C21" s="236">
        <f>+'Adquisiciones (detalle)'!H13</f>
        <v>0</v>
      </c>
      <c r="D21" s="236"/>
      <c r="E21" s="239" t="s">
        <v>48</v>
      </c>
      <c r="F21" s="239"/>
      <c r="G21" s="239"/>
      <c r="H21" s="237">
        <f>+'Adquisiciones (por pagar)'!E13</f>
        <v>0</v>
      </c>
      <c r="I21" s="238"/>
    </row>
    <row r="22" spans="1:13" ht="6" customHeight="1" x14ac:dyDescent="0.25">
      <c r="A22" s="82"/>
      <c r="B22" s="111"/>
      <c r="C22" s="111"/>
      <c r="D22" s="111"/>
      <c r="E22" s="46"/>
      <c r="F22" s="111"/>
      <c r="G22" s="111"/>
      <c r="H22" s="111"/>
      <c r="I22" s="78"/>
    </row>
    <row r="23" spans="1:13" x14ac:dyDescent="0.25">
      <c r="A23" s="234" t="s">
        <v>54</v>
      </c>
      <c r="B23" s="235"/>
      <c r="C23" s="236">
        <f>+'Adquisiciones (detalle)'!J13</f>
        <v>0</v>
      </c>
      <c r="D23" s="236"/>
      <c r="E23" s="234" t="s">
        <v>61</v>
      </c>
      <c r="F23" s="235"/>
      <c r="G23" s="255"/>
      <c r="H23" s="254">
        <f>+'Adquisiciones (regularizar)'!E13</f>
        <v>0</v>
      </c>
      <c r="I23" s="238"/>
    </row>
    <row r="24" spans="1:13" ht="6" customHeight="1" x14ac:dyDescent="0.25">
      <c r="A24" s="144"/>
      <c r="B24" s="46"/>
      <c r="C24" s="46"/>
      <c r="D24" s="46"/>
      <c r="E24" s="46"/>
      <c r="F24" s="46"/>
      <c r="G24" s="46"/>
      <c r="H24" s="46"/>
      <c r="I24" s="78"/>
    </row>
    <row r="25" spans="1:13" x14ac:dyDescent="0.25">
      <c r="A25" s="144"/>
      <c r="B25" s="81"/>
      <c r="C25" s="81"/>
      <c r="D25" s="81"/>
      <c r="E25" s="46"/>
      <c r="F25" s="46"/>
      <c r="G25" s="46"/>
      <c r="H25" s="46"/>
      <c r="I25" s="78"/>
    </row>
    <row r="26" spans="1:13" ht="20.25" x14ac:dyDescent="0.3">
      <c r="A26" s="251" t="s">
        <v>56</v>
      </c>
      <c r="B26" s="252"/>
      <c r="C26" s="252"/>
      <c r="D26" s="252"/>
      <c r="E26" s="252"/>
      <c r="F26" s="252"/>
      <c r="G26" s="252"/>
      <c r="H26" s="252"/>
      <c r="I26" s="253"/>
      <c r="L26" s="80"/>
      <c r="M26" s="80"/>
    </row>
    <row r="27" spans="1:13" ht="6" customHeight="1" x14ac:dyDescent="0.25">
      <c r="A27" s="144"/>
      <c r="E27" s="46"/>
      <c r="F27" s="46"/>
      <c r="G27" s="46"/>
      <c r="H27" s="46"/>
      <c r="I27" s="78"/>
      <c r="L27" s="80"/>
      <c r="M27" s="80"/>
    </row>
    <row r="28" spans="1:13" x14ac:dyDescent="0.25">
      <c r="A28" s="239" t="s">
        <v>86</v>
      </c>
      <c r="B28" s="239"/>
      <c r="C28" s="236">
        <f>+'Contrataciones (detalle)'!H13</f>
        <v>0</v>
      </c>
      <c r="D28" s="236"/>
      <c r="E28" s="112" t="s">
        <v>59</v>
      </c>
      <c r="F28" s="107"/>
      <c r="G28" s="107"/>
      <c r="H28" s="236">
        <f>+'Contrataciones (por pagar)'!F13</f>
        <v>0</v>
      </c>
      <c r="I28" s="236"/>
    </row>
    <row r="29" spans="1:13" ht="6" customHeight="1" x14ac:dyDescent="0.25">
      <c r="A29" s="77"/>
      <c r="B29" s="46"/>
      <c r="C29" s="46"/>
      <c r="D29" s="46"/>
      <c r="E29" s="111"/>
      <c r="F29" s="46"/>
      <c r="G29" s="46"/>
      <c r="H29" s="46"/>
      <c r="I29" s="46"/>
    </row>
    <row r="30" spans="1:13" ht="15.75" customHeight="1" x14ac:dyDescent="0.25">
      <c r="A30" s="239" t="s">
        <v>54</v>
      </c>
      <c r="B30" s="239"/>
      <c r="C30" s="236">
        <f>+'Contrataciones (detalle)'!I13</f>
        <v>0</v>
      </c>
      <c r="D30" s="236"/>
      <c r="E30" s="112" t="s">
        <v>61</v>
      </c>
      <c r="F30" s="107"/>
      <c r="G30" s="107"/>
      <c r="H30" s="236">
        <f>+'Contrataciones (regularización)'!E14</f>
        <v>0</v>
      </c>
      <c r="I30" s="236"/>
    </row>
    <row r="31" spans="1:13" s="98" customFormat="1" x14ac:dyDescent="0.25">
      <c r="A31" s="149"/>
      <c r="B31" s="139"/>
      <c r="C31" s="140"/>
      <c r="D31" s="140"/>
      <c r="E31" s="141"/>
      <c r="F31" s="142"/>
      <c r="G31" s="142"/>
      <c r="H31" s="140"/>
      <c r="I31" s="145"/>
      <c r="K31" s="143"/>
      <c r="L31" s="143"/>
      <c r="M31" s="143"/>
    </row>
    <row r="32" spans="1:13" s="98" customFormat="1" x14ac:dyDescent="0.25">
      <c r="A32" s="150"/>
      <c r="B32" s="239" t="s">
        <v>93</v>
      </c>
      <c r="C32" s="239"/>
      <c r="D32" s="239"/>
      <c r="E32" s="239"/>
      <c r="F32" s="239"/>
      <c r="G32" s="142"/>
      <c r="H32" s="140"/>
      <c r="I32" s="146"/>
      <c r="K32" s="143"/>
      <c r="L32" s="143"/>
      <c r="M32" s="143"/>
    </row>
    <row r="33" spans="1:13" s="98" customFormat="1" x14ac:dyDescent="0.25">
      <c r="A33" s="150"/>
      <c r="B33" s="108" t="s">
        <v>3</v>
      </c>
      <c r="C33" s="108" t="s">
        <v>85</v>
      </c>
      <c r="D33" s="108" t="s">
        <v>82</v>
      </c>
      <c r="E33" s="108" t="s">
        <v>83</v>
      </c>
      <c r="F33" s="108" t="s">
        <v>84</v>
      </c>
      <c r="G33" s="142"/>
      <c r="H33" s="140"/>
      <c r="I33" s="146"/>
      <c r="K33" s="143"/>
      <c r="L33" s="143"/>
      <c r="M33" s="143"/>
    </row>
    <row r="34" spans="1:13" s="98" customFormat="1" x14ac:dyDescent="0.25">
      <c r="A34" s="150"/>
      <c r="B34" s="109" t="s">
        <v>79</v>
      </c>
      <c r="C34" s="110">
        <f>+D34+E34+F34</f>
        <v>0</v>
      </c>
      <c r="D34" s="179"/>
      <c r="E34" s="179"/>
      <c r="F34" s="179"/>
      <c r="G34" s="142"/>
      <c r="H34" s="140"/>
      <c r="I34" s="146"/>
      <c r="K34" s="143"/>
      <c r="L34" s="143"/>
      <c r="M34" s="143"/>
    </row>
    <row r="35" spans="1:13" s="98" customFormat="1" x14ac:dyDescent="0.25">
      <c r="A35" s="150"/>
      <c r="B35" s="109" t="s">
        <v>80</v>
      </c>
      <c r="C35" s="110">
        <f>+D35+E35+F35</f>
        <v>0</v>
      </c>
      <c r="D35" s="179"/>
      <c r="E35" s="179"/>
      <c r="F35" s="179"/>
      <c r="G35" s="142"/>
      <c r="H35" s="140"/>
      <c r="I35" s="146"/>
      <c r="K35" s="143"/>
      <c r="L35" s="143"/>
      <c r="M35" s="143"/>
    </row>
    <row r="36" spans="1:13" x14ac:dyDescent="0.25">
      <c r="A36" s="144"/>
      <c r="B36" s="46"/>
      <c r="C36" s="46"/>
      <c r="D36" s="46"/>
      <c r="E36" s="46"/>
      <c r="F36" s="46"/>
      <c r="G36" s="46"/>
      <c r="H36" s="46"/>
      <c r="I36" s="147"/>
      <c r="J36" s="46"/>
    </row>
    <row r="37" spans="1:13" ht="15.75" thickBot="1" x14ac:dyDescent="0.3">
      <c r="A37" s="151" t="s">
        <v>64</v>
      </c>
      <c r="B37" s="46"/>
      <c r="C37" s="46"/>
      <c r="D37" s="46"/>
      <c r="E37" s="46"/>
      <c r="F37" s="46"/>
      <c r="G37" s="46"/>
      <c r="H37" s="46"/>
      <c r="I37" s="148"/>
      <c r="J37" s="46"/>
    </row>
    <row r="38" spans="1:13" x14ac:dyDescent="0.25">
      <c r="A38" s="242"/>
      <c r="B38" s="243"/>
      <c r="C38" s="243"/>
      <c r="D38" s="243"/>
      <c r="E38" s="243"/>
      <c r="F38" s="243"/>
      <c r="G38" s="243"/>
      <c r="H38" s="243"/>
      <c r="I38" s="244"/>
    </row>
    <row r="39" spans="1:13" x14ac:dyDescent="0.25">
      <c r="A39" s="245"/>
      <c r="B39" s="246"/>
      <c r="C39" s="246"/>
      <c r="D39" s="246"/>
      <c r="E39" s="246"/>
      <c r="F39" s="246"/>
      <c r="G39" s="246"/>
      <c r="H39" s="246"/>
      <c r="I39" s="247"/>
    </row>
    <row r="40" spans="1:13" x14ac:dyDescent="0.25">
      <c r="A40" s="245"/>
      <c r="B40" s="246"/>
      <c r="C40" s="246"/>
      <c r="D40" s="246"/>
      <c r="E40" s="246"/>
      <c r="F40" s="246"/>
      <c r="G40" s="246"/>
      <c r="H40" s="246"/>
      <c r="I40" s="247"/>
    </row>
    <row r="41" spans="1:13" x14ac:dyDescent="0.25">
      <c r="A41" s="245"/>
      <c r="B41" s="246"/>
      <c r="C41" s="246"/>
      <c r="D41" s="246"/>
      <c r="E41" s="246"/>
      <c r="F41" s="246"/>
      <c r="G41" s="246"/>
      <c r="H41" s="246"/>
      <c r="I41" s="247"/>
    </row>
    <row r="42" spans="1:13" ht="15.75" thickBot="1" x14ac:dyDescent="0.3">
      <c r="A42" s="248"/>
      <c r="B42" s="249"/>
      <c r="C42" s="249"/>
      <c r="D42" s="249"/>
      <c r="E42" s="249"/>
      <c r="F42" s="249"/>
      <c r="G42" s="249"/>
      <c r="H42" s="249"/>
      <c r="I42" s="250"/>
    </row>
    <row r="43" spans="1:13" x14ac:dyDescent="0.25">
      <c r="A43" s="77"/>
      <c r="B43" s="46"/>
      <c r="C43" s="46"/>
      <c r="D43" s="46"/>
      <c r="E43" s="46"/>
      <c r="F43" s="46"/>
      <c r="G43" s="46"/>
      <c r="H43" s="46"/>
      <c r="I43" s="78"/>
    </row>
    <row r="44" spans="1:13" x14ac:dyDescent="0.25">
      <c r="A44" s="77"/>
      <c r="B44" s="46"/>
      <c r="C44" s="46"/>
      <c r="D44" s="46"/>
      <c r="E44" s="46"/>
      <c r="F44" s="46"/>
      <c r="G44" s="46"/>
      <c r="H44" s="46"/>
      <c r="I44" s="78"/>
    </row>
    <row r="45" spans="1:13" x14ac:dyDescent="0.25">
      <c r="A45" s="77"/>
      <c r="B45" s="46"/>
      <c r="C45" s="46"/>
      <c r="D45" s="46"/>
      <c r="E45" s="46"/>
      <c r="F45" s="46"/>
      <c r="G45" s="46"/>
      <c r="H45" s="46"/>
      <c r="I45" s="78"/>
    </row>
    <row r="46" spans="1:13" x14ac:dyDescent="0.25">
      <c r="A46" s="77"/>
      <c r="B46" s="46"/>
      <c r="C46" s="46"/>
      <c r="D46" s="46"/>
      <c r="E46" s="46"/>
      <c r="F46" s="46"/>
      <c r="G46" s="46"/>
      <c r="H46" s="46"/>
      <c r="I46" s="78"/>
    </row>
    <row r="47" spans="1:13" x14ac:dyDescent="0.25">
      <c r="A47" s="77"/>
      <c r="B47" s="46"/>
      <c r="C47" s="46"/>
      <c r="D47" s="46"/>
      <c r="E47" s="46"/>
      <c r="F47" s="46"/>
      <c r="G47" s="46"/>
      <c r="H47" s="46"/>
      <c r="I47" s="78"/>
    </row>
    <row r="48" spans="1:13" x14ac:dyDescent="0.25">
      <c r="A48" s="72" t="s">
        <v>91</v>
      </c>
      <c r="B48" s="83"/>
      <c r="C48" s="83"/>
      <c r="D48" s="233" t="s">
        <v>90</v>
      </c>
      <c r="E48" s="233"/>
      <c r="F48" s="83"/>
      <c r="G48" s="83"/>
      <c r="H48" s="83"/>
      <c r="I48" s="78"/>
      <c r="L48" s="80"/>
      <c r="M48" s="80"/>
    </row>
    <row r="49" spans="1:9" x14ac:dyDescent="0.25">
      <c r="A49" s="77"/>
      <c r="B49" s="46"/>
      <c r="C49" s="46"/>
      <c r="D49" s="46"/>
      <c r="E49" s="46"/>
      <c r="F49" s="46"/>
      <c r="G49" s="46"/>
      <c r="H49" s="46"/>
      <c r="I49" s="78"/>
    </row>
    <row r="50" spans="1:9" ht="15.75" thickBot="1" x14ac:dyDescent="0.3">
      <c r="A50" s="84"/>
      <c r="B50" s="85"/>
      <c r="C50" s="85"/>
      <c r="D50" s="85"/>
      <c r="E50" s="85"/>
      <c r="F50" s="85"/>
      <c r="G50" s="85"/>
      <c r="H50" s="85"/>
      <c r="I50" s="86"/>
    </row>
    <row r="51" spans="1:9" ht="7.5" customHeight="1" x14ac:dyDescent="0.25"/>
  </sheetData>
  <sheetProtection selectLockedCells="1"/>
  <mergeCells count="31">
    <mergeCell ref="A3:I3"/>
    <mergeCell ref="A2:J2"/>
    <mergeCell ref="A38:I42"/>
    <mergeCell ref="A19:I19"/>
    <mergeCell ref="A26:I26"/>
    <mergeCell ref="A23:B23"/>
    <mergeCell ref="C23:D23"/>
    <mergeCell ref="H23:I23"/>
    <mergeCell ref="E23:G23"/>
    <mergeCell ref="A28:B28"/>
    <mergeCell ref="A30:B30"/>
    <mergeCell ref="H28:I28"/>
    <mergeCell ref="H30:I30"/>
    <mergeCell ref="C28:D28"/>
    <mergeCell ref="C30:D30"/>
    <mergeCell ref="B32:F32"/>
    <mergeCell ref="D48:E48"/>
    <mergeCell ref="A21:B21"/>
    <mergeCell ref="C21:D21"/>
    <mergeCell ref="H21:I21"/>
    <mergeCell ref="E21:G21"/>
    <mergeCell ref="A5:I5"/>
    <mergeCell ref="A4:I4"/>
    <mergeCell ref="H16:I16"/>
    <mergeCell ref="B16:F16"/>
    <mergeCell ref="E8:F8"/>
    <mergeCell ref="G8:I8"/>
    <mergeCell ref="B12:D12"/>
    <mergeCell ref="F14:G14"/>
    <mergeCell ref="B14:E14"/>
    <mergeCell ref="H14:I14"/>
  </mergeCells>
  <dataValidations count="4">
    <dataValidation type="textLength" operator="greaterThan" allowBlank="1" showInputMessage="1" showErrorMessage="1" errorTitle="¡Atención!" error="Nombre no válido." sqref="B10 E12" xr:uid="{00000000-0002-0000-0000-000000000000}">
      <formula1>1</formula1>
    </dataValidation>
    <dataValidation type="list" allowBlank="1" showInputMessage="1" showErrorMessage="1" errorTitle="¡Atención!" error="Debe seleccionar un período de la lista" prompt="Seleccione un período." sqref="B8" xr:uid="{00000000-0002-0000-0000-000001000000}">
      <formula1>"Enero - Abril, Mayo - Agosto, Septiembre - Diciembre y Anual"</formula1>
    </dataValidation>
    <dataValidation type="list" allowBlank="1" showInputMessage="1" showErrorMessage="1" sqref="D8" xr:uid="{00000000-0002-0000-0000-000002000000}">
      <formula1>"2019,2020,2021,2022,2023"</formula1>
    </dataValidation>
    <dataValidation type="list" allowBlank="1" showInputMessage="1" showErrorMessage="1" errorTitle="¡Atención!" error="Debe seleccionar un estado de la lista." prompt="Seleccione un estado." sqref="B12:D12" xr:uid="{00000000-0002-0000-0000-000003000000}">
      <formula1>"Vigente, Vencido, En Liquidación, Extinto"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20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U520"/>
  <sheetViews>
    <sheetView showGridLines="0" view="pageBreakPreview" zoomScale="70" zoomScaleNormal="85" zoomScaleSheetLayoutView="70" workbookViewId="0">
      <selection activeCell="A2" sqref="A2:M2"/>
    </sheetView>
  </sheetViews>
  <sheetFormatPr baseColWidth="10" defaultRowHeight="15" x14ac:dyDescent="0.25"/>
  <cols>
    <col min="1" max="1" width="20.28515625" style="47" customWidth="1"/>
    <col min="2" max="2" width="17.28515625" style="47" customWidth="1"/>
    <col min="3" max="3" width="40.7109375" style="47" customWidth="1"/>
    <col min="4" max="4" width="15.5703125" style="47" customWidth="1"/>
    <col min="5" max="5" width="14.140625" style="47" customWidth="1"/>
    <col min="6" max="6" width="15.28515625" style="47" customWidth="1"/>
    <col min="7" max="7" width="43.5703125" style="47" customWidth="1"/>
    <col min="8" max="8" width="32.42578125" style="47" customWidth="1"/>
    <col min="9" max="9" width="2.7109375" style="48" customWidth="1"/>
    <col min="10" max="10" width="26.7109375" style="47" customWidth="1"/>
    <col min="11" max="11" width="23.42578125" style="47" customWidth="1"/>
    <col min="12" max="12" width="2.5703125" style="47" customWidth="1"/>
    <col min="13" max="13" width="13.7109375" style="47" customWidth="1"/>
    <col min="14" max="14" width="2.85546875" style="47" customWidth="1"/>
    <col min="15" max="21" width="11.42578125" style="47" hidden="1" customWidth="1"/>
    <col min="22" max="16384" width="11.42578125" style="47"/>
  </cols>
  <sheetData>
    <row r="1" spans="1:21" ht="23.25" customHeight="1" x14ac:dyDescent="0.3">
      <c r="A1" s="241" t="s">
        <v>101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21" ht="23.25" customHeight="1" x14ac:dyDescent="0.3">
      <c r="A2" s="241" t="str">
        <f>+'Datos del Fideicomiso'!A3:I3</f>
        <v>Decreto 54-2022, vigente para el ejercicio fiscal 2023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21" ht="23.25" customHeight="1" x14ac:dyDescent="0.3">
      <c r="A3" s="241" t="str">
        <f>CONCATENATE("Período: ",('Datos del Fideicomiso'!B8)," del ",('Datos del Fideicomiso'!D8))</f>
        <v>Período: Enero - Abril del 2023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1:21" ht="23.25" customHeight="1" x14ac:dyDescent="0.3">
      <c r="A4" s="260" t="s">
        <v>66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</row>
    <row r="5" spans="1:21" ht="23.25" customHeight="1" x14ac:dyDescent="0.3">
      <c r="A5" s="260" t="str">
        <f>+'Datos del Fideicomiso'!A5:I5</f>
        <v>Versión 4.6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</row>
    <row r="6" spans="1:21" ht="17.25" customHeight="1" x14ac:dyDescent="0.25">
      <c r="A6" s="49"/>
      <c r="B6" s="49"/>
      <c r="D6" s="49"/>
      <c r="E6" s="49"/>
      <c r="F6" s="49"/>
      <c r="G6" s="49"/>
      <c r="H6" s="49"/>
      <c r="I6" s="50"/>
      <c r="J6" s="240" t="s">
        <v>87</v>
      </c>
      <c r="K6" s="240"/>
      <c r="L6" s="240"/>
      <c r="M6" s="240"/>
    </row>
    <row r="7" spans="1:21" ht="15" customHeight="1" x14ac:dyDescent="0.25">
      <c r="A7" s="131" t="s">
        <v>21</v>
      </c>
      <c r="B7" s="261">
        <f>'Datos del Fideicomiso'!B10:I10</f>
        <v>0</v>
      </c>
      <c r="C7" s="261"/>
      <c r="D7" s="261"/>
      <c r="E7" s="261"/>
      <c r="F7" s="128" t="s">
        <v>36</v>
      </c>
      <c r="G7" s="262">
        <f>'Datos del Fideicomiso'!B12</f>
        <v>0</v>
      </c>
      <c r="H7" s="262"/>
      <c r="I7" s="53"/>
      <c r="J7" s="240"/>
      <c r="K7" s="240"/>
      <c r="L7" s="240"/>
      <c r="M7" s="240"/>
    </row>
    <row r="8" spans="1:21" ht="6" customHeight="1" x14ac:dyDescent="0.25">
      <c r="A8" s="131"/>
      <c r="B8" s="129"/>
      <c r="C8" s="130"/>
      <c r="D8" s="129"/>
      <c r="E8" s="129"/>
      <c r="F8" s="129"/>
      <c r="G8" s="129"/>
      <c r="H8" s="129"/>
      <c r="I8" s="50"/>
      <c r="J8" s="240"/>
      <c r="K8" s="240"/>
      <c r="L8" s="240"/>
      <c r="M8" s="240"/>
    </row>
    <row r="9" spans="1:21" ht="55.5" customHeight="1" x14ac:dyDescent="0.25">
      <c r="A9" s="132" t="s">
        <v>35</v>
      </c>
      <c r="B9" s="259">
        <f>'Datos del Fideicomiso'!G8</f>
        <v>0</v>
      </c>
      <c r="C9" s="259"/>
      <c r="D9" s="133" t="s">
        <v>22</v>
      </c>
      <c r="E9" s="259">
        <f>+'Datos del Fideicomiso'!G12</f>
        <v>0</v>
      </c>
      <c r="F9" s="259"/>
      <c r="G9" s="259"/>
      <c r="H9" s="259"/>
      <c r="I9" s="53"/>
      <c r="J9" s="240"/>
      <c r="K9" s="240"/>
      <c r="L9" s="240"/>
      <c r="M9" s="240"/>
    </row>
    <row r="10" spans="1:21" ht="6" customHeight="1" x14ac:dyDescent="0.25"/>
    <row r="11" spans="1:21" s="57" customFormat="1" ht="31.5" customHeight="1" x14ac:dyDescent="0.25">
      <c r="A11" s="256" t="s">
        <v>0</v>
      </c>
      <c r="B11" s="256" t="s">
        <v>2</v>
      </c>
      <c r="C11" s="256" t="s">
        <v>30</v>
      </c>
      <c r="D11" s="256" t="s">
        <v>1</v>
      </c>
      <c r="E11" s="257" t="s">
        <v>62</v>
      </c>
      <c r="F11" s="256" t="s">
        <v>31</v>
      </c>
      <c r="G11" s="256" t="s">
        <v>3</v>
      </c>
      <c r="H11" s="256" t="s">
        <v>7</v>
      </c>
      <c r="I11" s="206"/>
      <c r="J11" s="257" t="s">
        <v>39</v>
      </c>
      <c r="K11" s="257" t="s">
        <v>48</v>
      </c>
      <c r="L11" s="133"/>
      <c r="M11" s="257" t="s">
        <v>49</v>
      </c>
      <c r="O11" s="63" t="s">
        <v>24</v>
      </c>
      <c r="P11" s="63" t="s">
        <v>20</v>
      </c>
      <c r="Q11" s="63" t="s">
        <v>15</v>
      </c>
      <c r="R11" s="63" t="s">
        <v>5</v>
      </c>
      <c r="S11" s="63" t="s">
        <v>4</v>
      </c>
      <c r="T11" s="63" t="s">
        <v>49</v>
      </c>
    </row>
    <row r="12" spans="1:21" s="57" customFormat="1" x14ac:dyDescent="0.25">
      <c r="A12" s="256"/>
      <c r="B12" s="256"/>
      <c r="C12" s="256"/>
      <c r="D12" s="256"/>
      <c r="E12" s="258"/>
      <c r="F12" s="256"/>
      <c r="G12" s="256"/>
      <c r="H12" s="256"/>
      <c r="I12" s="206"/>
      <c r="J12" s="258"/>
      <c r="K12" s="258"/>
      <c r="L12" s="133"/>
      <c r="M12" s="258"/>
      <c r="O12" s="63"/>
      <c r="P12" s="63"/>
      <c r="Q12" s="63"/>
      <c r="R12" s="63"/>
      <c r="S12" s="63"/>
      <c r="T12" s="63"/>
    </row>
    <row r="13" spans="1:21" s="170" customFormat="1" x14ac:dyDescent="0.25">
      <c r="A13" s="152"/>
      <c r="B13" s="152"/>
      <c r="C13" s="153" t="s">
        <v>8</v>
      </c>
      <c r="D13" s="152"/>
      <c r="E13" s="154"/>
      <c r="F13" s="152"/>
      <c r="G13" s="152"/>
      <c r="H13" s="171">
        <f>SUM(H14:H520)</f>
        <v>0</v>
      </c>
      <c r="I13" s="172"/>
      <c r="J13" s="171">
        <f>SUM(J14:J520)</f>
        <v>0</v>
      </c>
      <c r="K13" s="171">
        <f>SUM(K14:K520)</f>
        <v>0</v>
      </c>
      <c r="M13" s="173"/>
      <c r="O13" s="155" t="s">
        <v>25</v>
      </c>
      <c r="P13" s="155">
        <v>2013</v>
      </c>
      <c r="Q13" s="155" t="s">
        <v>16</v>
      </c>
      <c r="R13" s="155" t="s">
        <v>9</v>
      </c>
      <c r="S13" s="155" t="s">
        <v>10</v>
      </c>
      <c r="T13" s="155" t="s">
        <v>50</v>
      </c>
      <c r="U13" s="156"/>
    </row>
    <row r="14" spans="1:21" s="97" customFormat="1" ht="49.5" customHeight="1" x14ac:dyDescent="0.25">
      <c r="A14" s="113"/>
      <c r="B14" s="113"/>
      <c r="C14" s="114"/>
      <c r="D14" s="114"/>
      <c r="E14" s="121"/>
      <c r="F14" s="113"/>
      <c r="G14" s="115"/>
      <c r="H14" s="116"/>
      <c r="I14" s="117"/>
      <c r="J14" s="118"/>
      <c r="K14" s="117">
        <f>+H14-J14</f>
        <v>0</v>
      </c>
      <c r="L14" s="119"/>
      <c r="M14" s="101"/>
      <c r="N14" s="94"/>
      <c r="O14" s="64" t="s">
        <v>26</v>
      </c>
      <c r="P14" s="64">
        <v>2014</v>
      </c>
      <c r="Q14" s="64" t="s">
        <v>17</v>
      </c>
      <c r="R14" s="64" t="s">
        <v>13</v>
      </c>
      <c r="S14" s="64" t="s">
        <v>11</v>
      </c>
      <c r="T14" s="64" t="s">
        <v>51</v>
      </c>
      <c r="U14" s="96"/>
    </row>
    <row r="15" spans="1:21" s="98" customFormat="1" ht="49.5" customHeight="1" x14ac:dyDescent="0.25">
      <c r="A15" s="120"/>
      <c r="B15" s="113"/>
      <c r="C15" s="114"/>
      <c r="D15" s="114"/>
      <c r="E15" s="121"/>
      <c r="F15" s="113"/>
      <c r="G15" s="115"/>
      <c r="H15" s="116"/>
      <c r="I15" s="117"/>
      <c r="J15" s="118"/>
      <c r="K15" s="117">
        <f t="shared" ref="K15:K78" si="0">+H15-J15</f>
        <v>0</v>
      </c>
      <c r="L15" s="122"/>
      <c r="M15" s="101"/>
      <c r="O15" s="64" t="s">
        <v>27</v>
      </c>
      <c r="P15" s="64">
        <v>2015</v>
      </c>
      <c r="Q15" s="64" t="s">
        <v>18</v>
      </c>
      <c r="R15" s="64" t="s">
        <v>71</v>
      </c>
      <c r="S15" s="64"/>
      <c r="T15" s="99" t="s">
        <v>78</v>
      </c>
      <c r="U15" s="99"/>
    </row>
    <row r="16" spans="1:21" s="98" customFormat="1" ht="49.5" customHeight="1" x14ac:dyDescent="0.25">
      <c r="A16" s="113"/>
      <c r="B16" s="113"/>
      <c r="C16" s="114"/>
      <c r="D16" s="114"/>
      <c r="E16" s="121"/>
      <c r="F16" s="113"/>
      <c r="G16" s="115"/>
      <c r="H16" s="116"/>
      <c r="I16" s="117"/>
      <c r="J16" s="118"/>
      <c r="K16" s="117">
        <f t="shared" si="0"/>
        <v>0</v>
      </c>
      <c r="L16" s="122"/>
      <c r="M16" s="101"/>
      <c r="O16" s="64" t="s">
        <v>28</v>
      </c>
      <c r="P16" s="64">
        <v>2016</v>
      </c>
      <c r="Q16" s="64" t="s">
        <v>19</v>
      </c>
      <c r="R16" s="64" t="s">
        <v>72</v>
      </c>
      <c r="S16" s="64"/>
      <c r="T16" s="99"/>
      <c r="U16" s="99"/>
    </row>
    <row r="17" spans="1:21" s="98" customFormat="1" ht="49.5" customHeight="1" x14ac:dyDescent="0.25">
      <c r="A17" s="120"/>
      <c r="B17" s="113"/>
      <c r="C17" s="114"/>
      <c r="D17" s="114"/>
      <c r="E17" s="121"/>
      <c r="F17" s="113"/>
      <c r="G17" s="115"/>
      <c r="H17" s="116"/>
      <c r="I17" s="117"/>
      <c r="J17" s="116"/>
      <c r="K17" s="117">
        <f t="shared" si="0"/>
        <v>0</v>
      </c>
      <c r="L17" s="122"/>
      <c r="M17" s="101"/>
      <c r="O17" s="64"/>
      <c r="P17" s="64">
        <v>2017</v>
      </c>
      <c r="Q17" s="64"/>
      <c r="R17" s="64" t="s">
        <v>73</v>
      </c>
      <c r="S17" s="64"/>
      <c r="T17" s="99"/>
      <c r="U17" s="99"/>
    </row>
    <row r="18" spans="1:21" s="98" customFormat="1" ht="49.5" customHeight="1" x14ac:dyDescent="0.25">
      <c r="A18" s="113"/>
      <c r="B18" s="113"/>
      <c r="C18" s="114"/>
      <c r="D18" s="114"/>
      <c r="E18" s="121"/>
      <c r="F18" s="113"/>
      <c r="G18" s="115"/>
      <c r="H18" s="116"/>
      <c r="I18" s="117"/>
      <c r="J18" s="116"/>
      <c r="K18" s="117">
        <f t="shared" si="0"/>
        <v>0</v>
      </c>
      <c r="L18" s="122"/>
      <c r="M18" s="101"/>
      <c r="O18" s="64"/>
      <c r="P18" s="64">
        <v>2018</v>
      </c>
      <c r="Q18" s="64"/>
      <c r="R18" s="64" t="s">
        <v>74</v>
      </c>
      <c r="S18" s="64"/>
      <c r="T18" s="99"/>
      <c r="U18" s="99"/>
    </row>
    <row r="19" spans="1:21" s="98" customFormat="1" ht="49.5" customHeight="1" x14ac:dyDescent="0.25">
      <c r="A19" s="120"/>
      <c r="B19" s="113"/>
      <c r="C19" s="114"/>
      <c r="D19" s="114"/>
      <c r="E19" s="121"/>
      <c r="F19" s="113"/>
      <c r="G19" s="115"/>
      <c r="H19" s="116"/>
      <c r="I19" s="117"/>
      <c r="J19" s="116"/>
      <c r="K19" s="117">
        <f t="shared" si="0"/>
        <v>0</v>
      </c>
      <c r="L19" s="122"/>
      <c r="M19" s="101"/>
      <c r="O19" s="64"/>
      <c r="P19" s="64">
        <v>2019</v>
      </c>
      <c r="Q19" s="64"/>
      <c r="R19" s="64"/>
      <c r="S19" s="64"/>
      <c r="T19" s="99"/>
      <c r="U19" s="99"/>
    </row>
    <row r="20" spans="1:21" s="98" customFormat="1" ht="49.5" customHeight="1" x14ac:dyDescent="0.25">
      <c r="A20" s="120"/>
      <c r="B20" s="113"/>
      <c r="C20" s="114"/>
      <c r="D20" s="114"/>
      <c r="E20" s="121"/>
      <c r="F20" s="113"/>
      <c r="G20" s="115"/>
      <c r="H20" s="116"/>
      <c r="I20" s="117"/>
      <c r="J20" s="116"/>
      <c r="K20" s="117">
        <f t="shared" si="0"/>
        <v>0</v>
      </c>
      <c r="L20" s="122"/>
      <c r="M20" s="101"/>
      <c r="O20" s="64"/>
      <c r="P20" s="64">
        <v>2020</v>
      </c>
      <c r="Q20" s="64"/>
      <c r="R20" s="64"/>
      <c r="S20" s="64"/>
      <c r="T20" s="99"/>
      <c r="U20" s="99"/>
    </row>
    <row r="21" spans="1:21" s="98" customFormat="1" ht="49.5" customHeight="1" x14ac:dyDescent="0.25">
      <c r="A21" s="120"/>
      <c r="B21" s="113"/>
      <c r="C21" s="114"/>
      <c r="D21" s="114"/>
      <c r="E21" s="121"/>
      <c r="F21" s="113"/>
      <c r="G21" s="115"/>
      <c r="H21" s="116"/>
      <c r="I21" s="117"/>
      <c r="J21" s="116"/>
      <c r="K21" s="117">
        <f t="shared" si="0"/>
        <v>0</v>
      </c>
      <c r="L21" s="122"/>
      <c r="M21" s="101"/>
      <c r="O21" s="64"/>
      <c r="P21" s="64"/>
      <c r="Q21" s="64"/>
      <c r="R21" s="64"/>
      <c r="S21" s="64"/>
      <c r="T21" s="99"/>
      <c r="U21" s="99"/>
    </row>
    <row r="22" spans="1:21" s="98" customFormat="1" ht="49.5" customHeight="1" x14ac:dyDescent="0.25">
      <c r="A22" s="120"/>
      <c r="B22" s="113"/>
      <c r="C22" s="114"/>
      <c r="D22" s="114"/>
      <c r="E22" s="121"/>
      <c r="F22" s="113"/>
      <c r="G22" s="115"/>
      <c r="H22" s="116"/>
      <c r="I22" s="117"/>
      <c r="J22" s="116"/>
      <c r="K22" s="117">
        <f t="shared" si="0"/>
        <v>0</v>
      </c>
      <c r="L22" s="122"/>
      <c r="M22" s="101"/>
      <c r="O22" s="64"/>
      <c r="P22" s="64"/>
      <c r="Q22" s="64"/>
      <c r="R22" s="64"/>
      <c r="S22" s="64"/>
      <c r="T22" s="99"/>
      <c r="U22" s="99"/>
    </row>
    <row r="23" spans="1:21" s="98" customFormat="1" ht="49.5" customHeight="1" x14ac:dyDescent="0.25">
      <c r="A23" s="120"/>
      <c r="B23" s="113"/>
      <c r="C23" s="114"/>
      <c r="D23" s="114"/>
      <c r="E23" s="121"/>
      <c r="F23" s="113"/>
      <c r="G23" s="115"/>
      <c r="H23" s="116"/>
      <c r="I23" s="117"/>
      <c r="J23" s="116"/>
      <c r="K23" s="117">
        <f t="shared" si="0"/>
        <v>0</v>
      </c>
      <c r="L23" s="122"/>
      <c r="M23" s="101"/>
      <c r="O23" s="98">
        <f t="shared" ref="O23:O31" si="1">IF(J14=0,0,IF(M14="no","ü"," "))</f>
        <v>0</v>
      </c>
      <c r="Q23" s="64"/>
      <c r="R23" s="64"/>
      <c r="S23" s="64"/>
      <c r="T23" s="99"/>
      <c r="U23" s="99"/>
    </row>
    <row r="24" spans="1:21" s="98" customFormat="1" ht="49.5" customHeight="1" x14ac:dyDescent="0.25">
      <c r="A24" s="120"/>
      <c r="B24" s="113"/>
      <c r="C24" s="114"/>
      <c r="D24" s="114"/>
      <c r="E24" s="121"/>
      <c r="F24" s="113"/>
      <c r="G24" s="115"/>
      <c r="H24" s="116"/>
      <c r="I24" s="117"/>
      <c r="J24" s="116"/>
      <c r="K24" s="117">
        <f t="shared" si="0"/>
        <v>0</v>
      </c>
      <c r="L24" s="122"/>
      <c r="M24" s="101"/>
      <c r="O24" s="98">
        <f t="shared" si="1"/>
        <v>0</v>
      </c>
      <c r="Q24" s="64"/>
      <c r="R24" s="64"/>
      <c r="S24" s="64"/>
      <c r="T24" s="99"/>
      <c r="U24" s="99"/>
    </row>
    <row r="25" spans="1:21" s="98" customFormat="1" ht="49.5" customHeight="1" x14ac:dyDescent="0.25">
      <c r="A25" s="120"/>
      <c r="B25" s="113"/>
      <c r="C25" s="114"/>
      <c r="D25" s="114"/>
      <c r="E25" s="121"/>
      <c r="F25" s="113"/>
      <c r="G25" s="115"/>
      <c r="H25" s="116"/>
      <c r="I25" s="117"/>
      <c r="J25" s="116"/>
      <c r="K25" s="117">
        <f t="shared" si="0"/>
        <v>0</v>
      </c>
      <c r="L25" s="122"/>
      <c r="M25" s="101"/>
      <c r="O25" s="98">
        <f t="shared" si="1"/>
        <v>0</v>
      </c>
      <c r="Q25" s="64"/>
      <c r="R25" s="64"/>
      <c r="S25" s="64"/>
      <c r="T25" s="99"/>
      <c r="U25" s="99"/>
    </row>
    <row r="26" spans="1:21" s="98" customFormat="1" ht="49.5" customHeight="1" x14ac:dyDescent="0.25">
      <c r="A26" s="120"/>
      <c r="B26" s="113"/>
      <c r="C26" s="114"/>
      <c r="D26" s="114"/>
      <c r="E26" s="121"/>
      <c r="F26" s="113"/>
      <c r="G26" s="115"/>
      <c r="H26" s="116"/>
      <c r="I26" s="117"/>
      <c r="J26" s="116"/>
      <c r="K26" s="117">
        <f t="shared" si="0"/>
        <v>0</v>
      </c>
      <c r="L26" s="122"/>
      <c r="M26" s="101"/>
      <c r="O26" s="98">
        <f t="shared" si="1"/>
        <v>0</v>
      </c>
      <c r="R26" s="64"/>
      <c r="S26" s="64"/>
      <c r="T26" s="99"/>
      <c r="U26" s="99"/>
    </row>
    <row r="27" spans="1:21" s="98" customFormat="1" ht="49.5" customHeight="1" x14ac:dyDescent="0.25">
      <c r="A27" s="120"/>
      <c r="B27" s="113"/>
      <c r="C27" s="114"/>
      <c r="D27" s="114"/>
      <c r="E27" s="121"/>
      <c r="F27" s="113"/>
      <c r="G27" s="115"/>
      <c r="H27" s="116"/>
      <c r="I27" s="117"/>
      <c r="J27" s="116"/>
      <c r="K27" s="117">
        <f t="shared" si="0"/>
        <v>0</v>
      </c>
      <c r="L27" s="122"/>
      <c r="M27" s="101"/>
      <c r="O27" s="98">
        <f t="shared" si="1"/>
        <v>0</v>
      </c>
      <c r="R27" s="64"/>
      <c r="S27" s="64"/>
      <c r="T27" s="99"/>
      <c r="U27" s="99"/>
    </row>
    <row r="28" spans="1:21" s="98" customFormat="1" ht="49.5" customHeight="1" x14ac:dyDescent="0.25">
      <c r="A28" s="120"/>
      <c r="B28" s="113"/>
      <c r="C28" s="114"/>
      <c r="D28" s="114"/>
      <c r="E28" s="121"/>
      <c r="F28" s="113"/>
      <c r="G28" s="115"/>
      <c r="H28" s="116"/>
      <c r="I28" s="117"/>
      <c r="J28" s="116"/>
      <c r="K28" s="117">
        <f t="shared" si="0"/>
        <v>0</v>
      </c>
      <c r="L28" s="122"/>
      <c r="M28" s="101"/>
      <c r="O28" s="98">
        <f t="shared" si="1"/>
        <v>0</v>
      </c>
      <c r="R28" s="64"/>
      <c r="S28" s="64"/>
      <c r="T28" s="99"/>
      <c r="U28" s="99"/>
    </row>
    <row r="29" spans="1:21" s="98" customFormat="1" ht="49.5" customHeight="1" x14ac:dyDescent="0.25">
      <c r="A29" s="120"/>
      <c r="B29" s="113"/>
      <c r="C29" s="114"/>
      <c r="D29" s="114"/>
      <c r="E29" s="121"/>
      <c r="F29" s="113"/>
      <c r="G29" s="115"/>
      <c r="H29" s="116"/>
      <c r="I29" s="117"/>
      <c r="J29" s="118"/>
      <c r="K29" s="117">
        <f t="shared" si="0"/>
        <v>0</v>
      </c>
      <c r="L29" s="122"/>
      <c r="M29" s="101"/>
      <c r="O29" s="98">
        <f t="shared" si="1"/>
        <v>0</v>
      </c>
      <c r="R29" s="64"/>
      <c r="S29" s="64"/>
      <c r="T29" s="99"/>
      <c r="U29" s="99"/>
    </row>
    <row r="30" spans="1:21" s="98" customFormat="1" ht="49.5" customHeight="1" x14ac:dyDescent="0.25">
      <c r="A30" s="120"/>
      <c r="B30" s="113"/>
      <c r="C30" s="114"/>
      <c r="D30" s="114"/>
      <c r="E30" s="121"/>
      <c r="F30" s="113"/>
      <c r="G30" s="115"/>
      <c r="H30" s="116"/>
      <c r="I30" s="117"/>
      <c r="J30" s="118"/>
      <c r="K30" s="117">
        <f t="shared" si="0"/>
        <v>0</v>
      </c>
      <c r="L30" s="122"/>
      <c r="M30" s="101"/>
      <c r="O30" s="98">
        <f t="shared" si="1"/>
        <v>0</v>
      </c>
      <c r="R30" s="64"/>
      <c r="S30" s="64"/>
      <c r="T30" s="99"/>
      <c r="U30" s="99"/>
    </row>
    <row r="31" spans="1:21" s="98" customFormat="1" ht="49.5" customHeight="1" x14ac:dyDescent="0.25">
      <c r="A31" s="120"/>
      <c r="B31" s="113"/>
      <c r="C31" s="114"/>
      <c r="D31" s="114"/>
      <c r="E31" s="121"/>
      <c r="F31" s="113"/>
      <c r="G31" s="115"/>
      <c r="H31" s="116"/>
      <c r="I31" s="117"/>
      <c r="J31" s="118"/>
      <c r="K31" s="117">
        <f t="shared" si="0"/>
        <v>0</v>
      </c>
      <c r="L31" s="122"/>
      <c r="M31" s="101"/>
      <c r="O31" s="98">
        <f t="shared" si="1"/>
        <v>0</v>
      </c>
      <c r="R31" s="64"/>
      <c r="S31" s="65"/>
      <c r="T31" s="99"/>
      <c r="U31" s="99"/>
    </row>
    <row r="32" spans="1:21" s="98" customFormat="1" ht="49.5" customHeight="1" x14ac:dyDescent="0.25">
      <c r="A32" s="120"/>
      <c r="B32" s="113"/>
      <c r="C32" s="114"/>
      <c r="D32" s="114"/>
      <c r="E32" s="121"/>
      <c r="F32" s="113"/>
      <c r="G32" s="115"/>
      <c r="H32" s="116"/>
      <c r="I32" s="117"/>
      <c r="J32" s="118"/>
      <c r="K32" s="117">
        <f t="shared" si="0"/>
        <v>0</v>
      </c>
      <c r="L32" s="122"/>
      <c r="M32" s="101"/>
      <c r="R32" s="65"/>
      <c r="S32" s="65"/>
      <c r="T32" s="99"/>
      <c r="U32" s="99"/>
    </row>
    <row r="33" spans="1:21" s="98" customFormat="1" ht="49.5" customHeight="1" x14ac:dyDescent="0.25">
      <c r="A33" s="120"/>
      <c r="B33" s="113"/>
      <c r="C33" s="114"/>
      <c r="D33" s="114"/>
      <c r="E33" s="121"/>
      <c r="F33" s="113"/>
      <c r="G33" s="115"/>
      <c r="H33" s="116"/>
      <c r="I33" s="117"/>
      <c r="J33" s="118"/>
      <c r="K33" s="117">
        <f t="shared" si="0"/>
        <v>0</v>
      </c>
      <c r="L33" s="122"/>
      <c r="M33" s="101"/>
      <c r="R33" s="65"/>
      <c r="S33" s="65"/>
      <c r="T33" s="99"/>
      <c r="U33" s="99"/>
    </row>
    <row r="34" spans="1:21" s="98" customFormat="1" ht="49.5" customHeight="1" x14ac:dyDescent="0.25">
      <c r="A34" s="120"/>
      <c r="B34" s="113"/>
      <c r="C34" s="114"/>
      <c r="D34" s="114"/>
      <c r="E34" s="121"/>
      <c r="F34" s="113"/>
      <c r="G34" s="115"/>
      <c r="H34" s="116"/>
      <c r="I34" s="117"/>
      <c r="J34" s="118"/>
      <c r="K34" s="117">
        <f t="shared" si="0"/>
        <v>0</v>
      </c>
      <c r="L34" s="122"/>
      <c r="M34" s="101"/>
      <c r="R34" s="65"/>
      <c r="S34" s="65"/>
      <c r="T34" s="99"/>
      <c r="U34" s="99"/>
    </row>
    <row r="35" spans="1:21" s="98" customFormat="1" ht="49.5" customHeight="1" x14ac:dyDescent="0.25">
      <c r="A35" s="120"/>
      <c r="B35" s="113"/>
      <c r="C35" s="114"/>
      <c r="D35" s="114"/>
      <c r="E35" s="121"/>
      <c r="F35" s="113"/>
      <c r="G35" s="115"/>
      <c r="H35" s="116"/>
      <c r="I35" s="117"/>
      <c r="J35" s="116"/>
      <c r="K35" s="117">
        <f t="shared" si="0"/>
        <v>0</v>
      </c>
      <c r="L35" s="122"/>
      <c r="M35" s="101"/>
      <c r="R35" s="65"/>
      <c r="S35" s="65"/>
      <c r="T35" s="99"/>
      <c r="U35" s="99"/>
    </row>
    <row r="36" spans="1:21" s="98" customFormat="1" ht="49.5" customHeight="1" x14ac:dyDescent="0.25">
      <c r="A36" s="120"/>
      <c r="B36" s="113"/>
      <c r="C36" s="114"/>
      <c r="D36" s="114"/>
      <c r="E36" s="121"/>
      <c r="F36" s="113"/>
      <c r="G36" s="115"/>
      <c r="H36" s="116"/>
      <c r="I36" s="117"/>
      <c r="J36" s="116"/>
      <c r="K36" s="117">
        <f t="shared" si="0"/>
        <v>0</v>
      </c>
      <c r="L36" s="122"/>
      <c r="M36" s="101"/>
      <c r="R36" s="65"/>
      <c r="S36" s="65"/>
      <c r="T36" s="99"/>
      <c r="U36" s="99"/>
    </row>
    <row r="37" spans="1:21" s="98" customFormat="1" ht="49.5" customHeight="1" x14ac:dyDescent="0.25">
      <c r="A37" s="120"/>
      <c r="B37" s="113"/>
      <c r="C37" s="114"/>
      <c r="D37" s="114"/>
      <c r="E37" s="121"/>
      <c r="F37" s="113"/>
      <c r="G37" s="115"/>
      <c r="H37" s="116"/>
      <c r="I37" s="117"/>
      <c r="J37" s="116"/>
      <c r="K37" s="117">
        <f t="shared" si="0"/>
        <v>0</v>
      </c>
      <c r="L37" s="122"/>
      <c r="M37" s="101"/>
      <c r="R37" s="65"/>
      <c r="S37" s="65"/>
      <c r="T37" s="99"/>
      <c r="U37" s="99"/>
    </row>
    <row r="38" spans="1:21" s="98" customFormat="1" ht="49.5" customHeight="1" x14ac:dyDescent="0.25">
      <c r="A38" s="120"/>
      <c r="B38" s="113"/>
      <c r="C38" s="114"/>
      <c r="D38" s="114"/>
      <c r="E38" s="121"/>
      <c r="F38" s="113"/>
      <c r="G38" s="115"/>
      <c r="H38" s="116"/>
      <c r="I38" s="117"/>
      <c r="J38" s="116"/>
      <c r="K38" s="117">
        <f t="shared" si="0"/>
        <v>0</v>
      </c>
      <c r="L38" s="122"/>
      <c r="M38" s="101"/>
      <c r="R38" s="65"/>
      <c r="S38" s="65"/>
      <c r="T38" s="99"/>
      <c r="U38" s="99"/>
    </row>
    <row r="39" spans="1:21" s="98" customFormat="1" ht="49.5" customHeight="1" x14ac:dyDescent="0.25">
      <c r="A39" s="120"/>
      <c r="B39" s="113"/>
      <c r="C39" s="114"/>
      <c r="D39" s="114"/>
      <c r="E39" s="121"/>
      <c r="F39" s="113"/>
      <c r="G39" s="115"/>
      <c r="H39" s="116"/>
      <c r="I39" s="117"/>
      <c r="J39" s="116"/>
      <c r="K39" s="117">
        <f t="shared" si="0"/>
        <v>0</v>
      </c>
      <c r="L39" s="122"/>
      <c r="M39" s="101"/>
      <c r="R39" s="65"/>
      <c r="S39" s="65"/>
      <c r="T39" s="99"/>
      <c r="U39" s="99"/>
    </row>
    <row r="40" spans="1:21" s="98" customFormat="1" ht="49.5" customHeight="1" x14ac:dyDescent="0.25">
      <c r="A40" s="120"/>
      <c r="B40" s="113"/>
      <c r="C40" s="114"/>
      <c r="D40" s="114"/>
      <c r="E40" s="121"/>
      <c r="F40" s="113"/>
      <c r="G40" s="115"/>
      <c r="H40" s="116"/>
      <c r="I40" s="117"/>
      <c r="J40" s="116"/>
      <c r="K40" s="117">
        <f t="shared" si="0"/>
        <v>0</v>
      </c>
      <c r="L40" s="122"/>
      <c r="M40" s="101"/>
      <c r="R40" s="65"/>
      <c r="S40" s="65"/>
      <c r="T40" s="99"/>
      <c r="U40" s="99"/>
    </row>
    <row r="41" spans="1:21" s="98" customFormat="1" ht="49.5" customHeight="1" x14ac:dyDescent="0.25">
      <c r="A41" s="120"/>
      <c r="B41" s="113"/>
      <c r="C41" s="114"/>
      <c r="D41" s="114"/>
      <c r="E41" s="121"/>
      <c r="F41" s="113"/>
      <c r="G41" s="115"/>
      <c r="H41" s="116"/>
      <c r="I41" s="117"/>
      <c r="J41" s="116"/>
      <c r="K41" s="117">
        <f t="shared" si="0"/>
        <v>0</v>
      </c>
      <c r="L41" s="122"/>
      <c r="M41" s="101"/>
      <c r="R41" s="65"/>
      <c r="S41" s="65"/>
      <c r="T41" s="99"/>
      <c r="U41" s="99"/>
    </row>
    <row r="42" spans="1:21" s="98" customFormat="1" ht="49.5" customHeight="1" x14ac:dyDescent="0.25">
      <c r="A42" s="120"/>
      <c r="B42" s="113"/>
      <c r="C42" s="114"/>
      <c r="D42" s="114"/>
      <c r="E42" s="121"/>
      <c r="F42" s="113"/>
      <c r="G42" s="115"/>
      <c r="H42" s="116"/>
      <c r="I42" s="117"/>
      <c r="J42" s="116"/>
      <c r="K42" s="117">
        <f t="shared" si="0"/>
        <v>0</v>
      </c>
      <c r="L42" s="122"/>
      <c r="M42" s="101"/>
      <c r="R42" s="65"/>
      <c r="S42" s="65"/>
      <c r="T42" s="99"/>
      <c r="U42" s="99"/>
    </row>
    <row r="43" spans="1:21" s="98" customFormat="1" ht="49.5" customHeight="1" x14ac:dyDescent="0.25">
      <c r="A43" s="120"/>
      <c r="B43" s="113"/>
      <c r="C43" s="114"/>
      <c r="D43" s="114"/>
      <c r="E43" s="121"/>
      <c r="F43" s="113"/>
      <c r="G43" s="115"/>
      <c r="H43" s="116"/>
      <c r="I43" s="117"/>
      <c r="J43" s="116"/>
      <c r="K43" s="117">
        <f t="shared" si="0"/>
        <v>0</v>
      </c>
      <c r="L43" s="122"/>
      <c r="M43" s="101"/>
      <c r="R43" s="65"/>
      <c r="S43" s="65"/>
      <c r="T43" s="99"/>
      <c r="U43" s="99"/>
    </row>
    <row r="44" spans="1:21" s="98" customFormat="1" ht="49.5" customHeight="1" x14ac:dyDescent="0.25">
      <c r="A44" s="120"/>
      <c r="B44" s="113"/>
      <c r="C44" s="114"/>
      <c r="D44" s="114"/>
      <c r="E44" s="121"/>
      <c r="F44" s="113"/>
      <c r="G44" s="115"/>
      <c r="H44" s="116"/>
      <c r="I44" s="117"/>
      <c r="J44" s="116"/>
      <c r="K44" s="117">
        <f t="shared" si="0"/>
        <v>0</v>
      </c>
      <c r="L44" s="122"/>
      <c r="M44" s="101"/>
      <c r="R44" s="65"/>
      <c r="S44" s="65"/>
      <c r="T44" s="99"/>
      <c r="U44" s="99"/>
    </row>
    <row r="45" spans="1:21" s="98" customFormat="1" ht="49.5" customHeight="1" x14ac:dyDescent="0.25">
      <c r="A45" s="120"/>
      <c r="B45" s="113"/>
      <c r="C45" s="114"/>
      <c r="D45" s="114"/>
      <c r="E45" s="121"/>
      <c r="F45" s="113"/>
      <c r="G45" s="115"/>
      <c r="H45" s="116"/>
      <c r="I45" s="117"/>
      <c r="J45" s="116"/>
      <c r="K45" s="117">
        <f t="shared" si="0"/>
        <v>0</v>
      </c>
      <c r="L45" s="122"/>
      <c r="M45" s="101"/>
      <c r="R45" s="65"/>
      <c r="S45" s="65"/>
      <c r="T45" s="99"/>
      <c r="U45" s="99"/>
    </row>
    <row r="46" spans="1:21" s="98" customFormat="1" ht="49.5" customHeight="1" x14ac:dyDescent="0.25">
      <c r="A46" s="120"/>
      <c r="B46" s="113"/>
      <c r="C46" s="114"/>
      <c r="D46" s="114"/>
      <c r="E46" s="121"/>
      <c r="F46" s="113"/>
      <c r="G46" s="115"/>
      <c r="H46" s="116"/>
      <c r="I46" s="117"/>
      <c r="J46" s="118"/>
      <c r="K46" s="117">
        <f t="shared" si="0"/>
        <v>0</v>
      </c>
      <c r="L46" s="122"/>
      <c r="M46" s="101"/>
      <c r="R46" s="65"/>
      <c r="S46" s="65"/>
      <c r="T46" s="99"/>
      <c r="U46" s="99"/>
    </row>
    <row r="47" spans="1:21" s="98" customFormat="1" ht="49.5" customHeight="1" x14ac:dyDescent="0.25">
      <c r="A47" s="120"/>
      <c r="B47" s="113"/>
      <c r="C47" s="114"/>
      <c r="D47" s="114"/>
      <c r="E47" s="121"/>
      <c r="F47" s="113"/>
      <c r="G47" s="115"/>
      <c r="H47" s="116"/>
      <c r="I47" s="117"/>
      <c r="J47" s="118"/>
      <c r="K47" s="117">
        <f t="shared" si="0"/>
        <v>0</v>
      </c>
      <c r="L47" s="122"/>
      <c r="M47" s="101"/>
      <c r="R47" s="65"/>
      <c r="S47" s="65"/>
      <c r="T47" s="99"/>
      <c r="U47" s="99"/>
    </row>
    <row r="48" spans="1:21" s="98" customFormat="1" ht="49.5" customHeight="1" x14ac:dyDescent="0.25">
      <c r="A48" s="120"/>
      <c r="B48" s="113"/>
      <c r="C48" s="114"/>
      <c r="D48" s="114"/>
      <c r="E48" s="121"/>
      <c r="F48" s="113"/>
      <c r="G48" s="115"/>
      <c r="H48" s="116"/>
      <c r="I48" s="117"/>
      <c r="J48" s="118"/>
      <c r="K48" s="117">
        <f t="shared" si="0"/>
        <v>0</v>
      </c>
      <c r="L48" s="122"/>
      <c r="M48" s="101"/>
      <c r="R48" s="65"/>
      <c r="S48" s="65"/>
      <c r="T48" s="99"/>
      <c r="U48" s="99"/>
    </row>
    <row r="49" spans="1:21" s="98" customFormat="1" ht="49.5" customHeight="1" x14ac:dyDescent="0.25">
      <c r="A49" s="120"/>
      <c r="B49" s="113"/>
      <c r="C49" s="114"/>
      <c r="D49" s="114"/>
      <c r="E49" s="121"/>
      <c r="F49" s="113"/>
      <c r="G49" s="115"/>
      <c r="H49" s="116"/>
      <c r="I49" s="117"/>
      <c r="J49" s="118"/>
      <c r="K49" s="117">
        <f t="shared" si="0"/>
        <v>0</v>
      </c>
      <c r="L49" s="122"/>
      <c r="M49" s="101"/>
      <c r="R49" s="65"/>
      <c r="S49" s="65"/>
      <c r="T49" s="99"/>
      <c r="U49" s="99"/>
    </row>
    <row r="50" spans="1:21" s="98" customFormat="1" ht="49.5" customHeight="1" x14ac:dyDescent="0.25">
      <c r="A50" s="120"/>
      <c r="B50" s="113"/>
      <c r="C50" s="114"/>
      <c r="D50" s="114"/>
      <c r="E50" s="121"/>
      <c r="F50" s="113"/>
      <c r="G50" s="115"/>
      <c r="H50" s="116"/>
      <c r="I50" s="117"/>
      <c r="J50" s="118"/>
      <c r="K50" s="117">
        <f t="shared" si="0"/>
        <v>0</v>
      </c>
      <c r="L50" s="122"/>
      <c r="M50" s="101"/>
      <c r="R50" s="65"/>
      <c r="S50" s="65"/>
      <c r="T50" s="99"/>
      <c r="U50" s="99"/>
    </row>
    <row r="51" spans="1:21" s="98" customFormat="1" ht="49.5" customHeight="1" x14ac:dyDescent="0.25">
      <c r="A51" s="120"/>
      <c r="B51" s="113"/>
      <c r="C51" s="114"/>
      <c r="D51" s="114"/>
      <c r="E51" s="121"/>
      <c r="F51" s="113"/>
      <c r="G51" s="115"/>
      <c r="H51" s="116"/>
      <c r="I51" s="117"/>
      <c r="J51" s="118"/>
      <c r="K51" s="117">
        <f t="shared" si="0"/>
        <v>0</v>
      </c>
      <c r="L51" s="122"/>
      <c r="M51" s="101"/>
      <c r="R51" s="65"/>
      <c r="S51" s="65"/>
      <c r="T51" s="99"/>
      <c r="U51" s="99"/>
    </row>
    <row r="52" spans="1:21" s="98" customFormat="1" ht="49.5" customHeight="1" x14ac:dyDescent="0.25">
      <c r="A52" s="120"/>
      <c r="B52" s="113"/>
      <c r="C52" s="114"/>
      <c r="D52" s="114"/>
      <c r="E52" s="121"/>
      <c r="F52" s="113"/>
      <c r="G52" s="115"/>
      <c r="H52" s="116"/>
      <c r="I52" s="117"/>
      <c r="J52" s="118"/>
      <c r="K52" s="117">
        <f t="shared" si="0"/>
        <v>0</v>
      </c>
      <c r="L52" s="122"/>
      <c r="M52" s="101"/>
      <c r="R52" s="65"/>
      <c r="S52" s="65"/>
      <c r="T52" s="99"/>
      <c r="U52" s="99"/>
    </row>
    <row r="53" spans="1:21" s="98" customFormat="1" ht="49.5" customHeight="1" x14ac:dyDescent="0.25">
      <c r="A53" s="120"/>
      <c r="B53" s="113"/>
      <c r="C53" s="114"/>
      <c r="D53" s="114"/>
      <c r="E53" s="121"/>
      <c r="F53" s="113"/>
      <c r="G53" s="115"/>
      <c r="H53" s="116"/>
      <c r="I53" s="117"/>
      <c r="J53" s="118"/>
      <c r="K53" s="117">
        <f t="shared" si="0"/>
        <v>0</v>
      </c>
      <c r="L53" s="122"/>
      <c r="M53" s="101"/>
      <c r="R53" s="65"/>
      <c r="S53" s="99"/>
      <c r="T53" s="99"/>
      <c r="U53" s="99"/>
    </row>
    <row r="54" spans="1:21" s="98" customFormat="1" ht="49.5" customHeight="1" x14ac:dyDescent="0.25">
      <c r="A54" s="120"/>
      <c r="B54" s="113"/>
      <c r="C54" s="114"/>
      <c r="D54" s="114"/>
      <c r="E54" s="121"/>
      <c r="F54" s="113"/>
      <c r="G54" s="115"/>
      <c r="H54" s="116"/>
      <c r="I54" s="117"/>
      <c r="J54" s="118"/>
      <c r="K54" s="117">
        <f t="shared" si="0"/>
        <v>0</v>
      </c>
      <c r="L54" s="122"/>
      <c r="M54" s="101"/>
      <c r="R54" s="99"/>
      <c r="S54" s="99"/>
      <c r="T54" s="99"/>
      <c r="U54" s="99"/>
    </row>
    <row r="55" spans="1:21" s="98" customFormat="1" ht="49.5" customHeight="1" x14ac:dyDescent="0.25">
      <c r="A55" s="120"/>
      <c r="B55" s="113"/>
      <c r="C55" s="114"/>
      <c r="D55" s="114"/>
      <c r="E55" s="121"/>
      <c r="F55" s="113"/>
      <c r="G55" s="115"/>
      <c r="H55" s="116"/>
      <c r="I55" s="117"/>
      <c r="J55" s="118"/>
      <c r="K55" s="117">
        <f t="shared" si="0"/>
        <v>0</v>
      </c>
      <c r="L55" s="122"/>
      <c r="M55" s="101"/>
      <c r="R55" s="99"/>
      <c r="S55" s="99"/>
      <c r="T55" s="99"/>
      <c r="U55" s="99"/>
    </row>
    <row r="56" spans="1:21" s="98" customFormat="1" ht="49.5" customHeight="1" x14ac:dyDescent="0.25">
      <c r="A56" s="120"/>
      <c r="B56" s="113"/>
      <c r="C56" s="114"/>
      <c r="D56" s="114"/>
      <c r="E56" s="121"/>
      <c r="F56" s="113"/>
      <c r="G56" s="115"/>
      <c r="H56" s="116"/>
      <c r="I56" s="117"/>
      <c r="J56" s="116"/>
      <c r="K56" s="117">
        <f t="shared" si="0"/>
        <v>0</v>
      </c>
      <c r="L56" s="122"/>
      <c r="M56" s="101"/>
      <c r="R56" s="99"/>
      <c r="S56" s="99"/>
      <c r="T56" s="99"/>
      <c r="U56" s="99"/>
    </row>
    <row r="57" spans="1:21" s="98" customFormat="1" ht="49.5" customHeight="1" x14ac:dyDescent="0.25">
      <c r="A57" s="120"/>
      <c r="B57" s="113"/>
      <c r="C57" s="114"/>
      <c r="D57" s="114"/>
      <c r="E57" s="121"/>
      <c r="F57" s="113"/>
      <c r="G57" s="115"/>
      <c r="H57" s="116"/>
      <c r="I57" s="117"/>
      <c r="J57" s="116"/>
      <c r="K57" s="117">
        <f t="shared" si="0"/>
        <v>0</v>
      </c>
      <c r="L57" s="122"/>
      <c r="M57" s="101"/>
      <c r="R57" s="99"/>
      <c r="S57" s="100"/>
    </row>
    <row r="58" spans="1:21" s="98" customFormat="1" ht="49.5" customHeight="1" x14ac:dyDescent="0.25">
      <c r="A58" s="120"/>
      <c r="B58" s="113"/>
      <c r="C58" s="114"/>
      <c r="D58" s="114"/>
      <c r="E58" s="121"/>
      <c r="F58" s="113"/>
      <c r="G58" s="115"/>
      <c r="H58" s="116"/>
      <c r="I58" s="117"/>
      <c r="J58" s="116"/>
      <c r="K58" s="117">
        <f t="shared" si="0"/>
        <v>0</v>
      </c>
      <c r="L58" s="122"/>
      <c r="M58" s="101"/>
      <c r="R58" s="100"/>
      <c r="S58" s="100"/>
    </row>
    <row r="59" spans="1:21" s="98" customFormat="1" ht="49.5" customHeight="1" x14ac:dyDescent="0.25">
      <c r="A59" s="120"/>
      <c r="B59" s="113"/>
      <c r="C59" s="114"/>
      <c r="D59" s="114"/>
      <c r="E59" s="121"/>
      <c r="F59" s="113"/>
      <c r="G59" s="115"/>
      <c r="H59" s="116"/>
      <c r="I59" s="117"/>
      <c r="J59" s="116"/>
      <c r="K59" s="117">
        <f t="shared" si="0"/>
        <v>0</v>
      </c>
      <c r="L59" s="122"/>
      <c r="M59" s="101"/>
      <c r="R59" s="100"/>
      <c r="S59" s="100"/>
    </row>
    <row r="60" spans="1:21" s="98" customFormat="1" ht="49.5" customHeight="1" x14ac:dyDescent="0.25">
      <c r="A60" s="120"/>
      <c r="B60" s="113"/>
      <c r="C60" s="114"/>
      <c r="D60" s="114"/>
      <c r="E60" s="121"/>
      <c r="F60" s="113"/>
      <c r="G60" s="115"/>
      <c r="H60" s="116"/>
      <c r="I60" s="117"/>
      <c r="J60" s="116"/>
      <c r="K60" s="117">
        <f t="shared" si="0"/>
        <v>0</v>
      </c>
      <c r="L60" s="122"/>
      <c r="M60" s="101"/>
      <c r="R60" s="100"/>
      <c r="S60" s="100"/>
    </row>
    <row r="61" spans="1:21" s="98" customFormat="1" ht="49.5" customHeight="1" x14ac:dyDescent="0.25">
      <c r="A61" s="120"/>
      <c r="B61" s="113"/>
      <c r="C61" s="114"/>
      <c r="D61" s="114"/>
      <c r="E61" s="121"/>
      <c r="F61" s="113"/>
      <c r="G61" s="115"/>
      <c r="H61" s="116"/>
      <c r="I61" s="117"/>
      <c r="J61" s="116"/>
      <c r="K61" s="117">
        <f t="shared" si="0"/>
        <v>0</v>
      </c>
      <c r="L61" s="122"/>
      <c r="M61" s="101"/>
      <c r="R61" s="100"/>
      <c r="S61" s="100"/>
    </row>
    <row r="62" spans="1:21" s="98" customFormat="1" ht="49.5" customHeight="1" x14ac:dyDescent="0.25">
      <c r="A62" s="120"/>
      <c r="B62" s="113"/>
      <c r="C62" s="114"/>
      <c r="D62" s="114"/>
      <c r="E62" s="121"/>
      <c r="F62" s="113"/>
      <c r="G62" s="115"/>
      <c r="H62" s="116"/>
      <c r="I62" s="117"/>
      <c r="J62" s="116"/>
      <c r="K62" s="117">
        <f t="shared" si="0"/>
        <v>0</v>
      </c>
      <c r="L62" s="122"/>
      <c r="M62" s="101"/>
      <c r="R62" s="100"/>
      <c r="S62" s="100"/>
    </row>
    <row r="63" spans="1:21" s="98" customFormat="1" ht="49.5" customHeight="1" x14ac:dyDescent="0.25">
      <c r="A63" s="120"/>
      <c r="B63" s="113"/>
      <c r="C63" s="114"/>
      <c r="D63" s="114"/>
      <c r="E63" s="121"/>
      <c r="F63" s="113"/>
      <c r="G63" s="115"/>
      <c r="H63" s="116"/>
      <c r="I63" s="117"/>
      <c r="J63" s="116"/>
      <c r="K63" s="117">
        <f t="shared" si="0"/>
        <v>0</v>
      </c>
      <c r="L63" s="122"/>
      <c r="M63" s="101"/>
      <c r="R63" s="100"/>
      <c r="S63" s="100"/>
    </row>
    <row r="64" spans="1:21" s="98" customFormat="1" ht="49.5" customHeight="1" x14ac:dyDescent="0.25">
      <c r="A64" s="120"/>
      <c r="B64" s="113"/>
      <c r="C64" s="114"/>
      <c r="D64" s="114"/>
      <c r="E64" s="121"/>
      <c r="F64" s="113"/>
      <c r="G64" s="115"/>
      <c r="H64" s="116"/>
      <c r="I64" s="117"/>
      <c r="J64" s="116"/>
      <c r="K64" s="117">
        <f t="shared" si="0"/>
        <v>0</v>
      </c>
      <c r="L64" s="122"/>
      <c r="M64" s="101"/>
      <c r="R64" s="100"/>
      <c r="S64" s="100"/>
    </row>
    <row r="65" spans="1:21" s="98" customFormat="1" ht="49.5" customHeight="1" x14ac:dyDescent="0.25">
      <c r="A65" s="120"/>
      <c r="B65" s="113"/>
      <c r="C65" s="114"/>
      <c r="D65" s="114"/>
      <c r="E65" s="121"/>
      <c r="F65" s="113"/>
      <c r="G65" s="115"/>
      <c r="H65" s="116"/>
      <c r="I65" s="117"/>
      <c r="J65" s="116"/>
      <c r="K65" s="117">
        <f t="shared" si="0"/>
        <v>0</v>
      </c>
      <c r="L65" s="122"/>
      <c r="M65" s="101"/>
      <c r="R65" s="100"/>
      <c r="S65" s="100"/>
    </row>
    <row r="66" spans="1:21" s="98" customFormat="1" ht="49.5" customHeight="1" x14ac:dyDescent="0.25">
      <c r="A66" s="120"/>
      <c r="B66" s="113"/>
      <c r="C66" s="114"/>
      <c r="D66" s="114"/>
      <c r="E66" s="121"/>
      <c r="F66" s="113"/>
      <c r="G66" s="115"/>
      <c r="H66" s="116"/>
      <c r="I66" s="117"/>
      <c r="J66" s="116"/>
      <c r="K66" s="117">
        <f t="shared" si="0"/>
        <v>0</v>
      </c>
      <c r="L66" s="122"/>
      <c r="M66" s="101"/>
      <c r="R66" s="65"/>
      <c r="S66" s="65"/>
      <c r="T66" s="99"/>
      <c r="U66" s="99"/>
    </row>
    <row r="67" spans="1:21" s="98" customFormat="1" ht="49.5" customHeight="1" x14ac:dyDescent="0.25">
      <c r="A67" s="120"/>
      <c r="B67" s="113"/>
      <c r="C67" s="114"/>
      <c r="D67" s="114"/>
      <c r="E67" s="121"/>
      <c r="F67" s="113"/>
      <c r="G67" s="115"/>
      <c r="H67" s="116"/>
      <c r="I67" s="117"/>
      <c r="J67" s="116"/>
      <c r="K67" s="117">
        <f t="shared" si="0"/>
        <v>0</v>
      </c>
      <c r="L67" s="122"/>
      <c r="M67" s="101"/>
      <c r="R67" s="65"/>
      <c r="S67" s="65"/>
      <c r="T67" s="99"/>
      <c r="U67" s="99"/>
    </row>
    <row r="68" spans="1:21" s="98" customFormat="1" ht="49.5" customHeight="1" x14ac:dyDescent="0.25">
      <c r="A68" s="120"/>
      <c r="B68" s="113"/>
      <c r="C68" s="114"/>
      <c r="D68" s="114"/>
      <c r="E68" s="121"/>
      <c r="F68" s="113"/>
      <c r="G68" s="115"/>
      <c r="H68" s="116"/>
      <c r="I68" s="117"/>
      <c r="J68" s="116"/>
      <c r="K68" s="117">
        <f t="shared" si="0"/>
        <v>0</v>
      </c>
      <c r="L68" s="122"/>
      <c r="M68" s="101"/>
      <c r="R68" s="65"/>
      <c r="S68" s="65"/>
      <c r="T68" s="99"/>
      <c r="U68" s="99"/>
    </row>
    <row r="69" spans="1:21" s="98" customFormat="1" ht="49.5" customHeight="1" x14ac:dyDescent="0.25">
      <c r="A69" s="120"/>
      <c r="B69" s="113"/>
      <c r="C69" s="114"/>
      <c r="D69" s="114"/>
      <c r="E69" s="121"/>
      <c r="F69" s="113"/>
      <c r="G69" s="115"/>
      <c r="H69" s="116"/>
      <c r="I69" s="117"/>
      <c r="J69" s="116"/>
      <c r="K69" s="117">
        <f t="shared" si="0"/>
        <v>0</v>
      </c>
      <c r="L69" s="122"/>
      <c r="M69" s="101"/>
      <c r="R69" s="65"/>
      <c r="S69" s="65"/>
      <c r="T69" s="99"/>
      <c r="U69" s="99"/>
    </row>
    <row r="70" spans="1:21" s="98" customFormat="1" ht="49.5" customHeight="1" x14ac:dyDescent="0.25">
      <c r="A70" s="120"/>
      <c r="B70" s="113"/>
      <c r="C70" s="114"/>
      <c r="D70" s="114"/>
      <c r="E70" s="121"/>
      <c r="F70" s="113"/>
      <c r="G70" s="115"/>
      <c r="H70" s="116"/>
      <c r="I70" s="117"/>
      <c r="J70" s="116"/>
      <c r="K70" s="117">
        <f t="shared" si="0"/>
        <v>0</v>
      </c>
      <c r="L70" s="122"/>
      <c r="M70" s="101"/>
      <c r="R70" s="65"/>
      <c r="S70" s="65"/>
      <c r="T70" s="99"/>
      <c r="U70" s="99"/>
    </row>
    <row r="71" spans="1:21" s="98" customFormat="1" ht="49.5" customHeight="1" x14ac:dyDescent="0.25">
      <c r="A71" s="120"/>
      <c r="B71" s="113"/>
      <c r="C71" s="114"/>
      <c r="D71" s="114"/>
      <c r="E71" s="121"/>
      <c r="F71" s="113"/>
      <c r="G71" s="115"/>
      <c r="H71" s="116"/>
      <c r="I71" s="117"/>
      <c r="J71" s="116"/>
      <c r="K71" s="117">
        <f t="shared" si="0"/>
        <v>0</v>
      </c>
      <c r="L71" s="122"/>
      <c r="M71" s="101"/>
      <c r="R71" s="65"/>
      <c r="S71" s="65"/>
      <c r="T71" s="99"/>
      <c r="U71" s="99"/>
    </row>
    <row r="72" spans="1:21" s="98" customFormat="1" ht="49.5" customHeight="1" x14ac:dyDescent="0.25">
      <c r="A72" s="120"/>
      <c r="B72" s="113"/>
      <c r="C72" s="114"/>
      <c r="D72" s="114"/>
      <c r="E72" s="121"/>
      <c r="F72" s="113"/>
      <c r="G72" s="115"/>
      <c r="H72" s="116"/>
      <c r="I72" s="117"/>
      <c r="J72" s="116"/>
      <c r="K72" s="117">
        <f t="shared" si="0"/>
        <v>0</v>
      </c>
      <c r="L72" s="122"/>
      <c r="M72" s="101"/>
      <c r="R72" s="65"/>
      <c r="S72" s="65"/>
      <c r="T72" s="99"/>
      <c r="U72" s="99"/>
    </row>
    <row r="73" spans="1:21" s="98" customFormat="1" ht="49.5" customHeight="1" x14ac:dyDescent="0.25">
      <c r="A73" s="120"/>
      <c r="B73" s="113"/>
      <c r="C73" s="114"/>
      <c r="D73" s="114"/>
      <c r="E73" s="121"/>
      <c r="F73" s="113"/>
      <c r="G73" s="115"/>
      <c r="H73" s="116"/>
      <c r="I73" s="117"/>
      <c r="J73" s="116"/>
      <c r="K73" s="117">
        <f t="shared" si="0"/>
        <v>0</v>
      </c>
      <c r="L73" s="122"/>
      <c r="M73" s="101"/>
      <c r="R73" s="65"/>
      <c r="S73" s="65"/>
      <c r="T73" s="99"/>
      <c r="U73" s="99"/>
    </row>
    <row r="74" spans="1:21" s="98" customFormat="1" ht="49.5" customHeight="1" x14ac:dyDescent="0.25">
      <c r="A74" s="120"/>
      <c r="B74" s="113"/>
      <c r="C74" s="114"/>
      <c r="D74" s="114"/>
      <c r="E74" s="121"/>
      <c r="F74" s="113"/>
      <c r="G74" s="115"/>
      <c r="H74" s="116"/>
      <c r="I74" s="117"/>
      <c r="J74" s="116"/>
      <c r="K74" s="117">
        <f t="shared" si="0"/>
        <v>0</v>
      </c>
      <c r="L74" s="122"/>
      <c r="M74" s="101"/>
      <c r="R74" s="65"/>
      <c r="S74" s="65"/>
      <c r="T74" s="99"/>
      <c r="U74" s="99"/>
    </row>
    <row r="75" spans="1:21" s="98" customFormat="1" ht="49.5" customHeight="1" x14ac:dyDescent="0.25">
      <c r="A75" s="120"/>
      <c r="B75" s="113"/>
      <c r="C75" s="114"/>
      <c r="D75" s="114"/>
      <c r="E75" s="121"/>
      <c r="F75" s="113"/>
      <c r="G75" s="115"/>
      <c r="H75" s="116"/>
      <c r="I75" s="117"/>
      <c r="J75" s="116"/>
      <c r="K75" s="117">
        <f t="shared" si="0"/>
        <v>0</v>
      </c>
      <c r="L75" s="122"/>
      <c r="M75" s="101"/>
      <c r="R75" s="65"/>
      <c r="S75" s="99"/>
      <c r="T75" s="99"/>
      <c r="U75" s="99"/>
    </row>
    <row r="76" spans="1:21" s="98" customFormat="1" ht="49.5" customHeight="1" x14ac:dyDescent="0.25">
      <c r="A76" s="120"/>
      <c r="B76" s="113"/>
      <c r="C76" s="114"/>
      <c r="D76" s="114"/>
      <c r="E76" s="121"/>
      <c r="F76" s="113"/>
      <c r="G76" s="115"/>
      <c r="H76" s="116"/>
      <c r="I76" s="117"/>
      <c r="J76" s="116"/>
      <c r="K76" s="117">
        <f t="shared" si="0"/>
        <v>0</v>
      </c>
      <c r="L76" s="122"/>
      <c r="M76" s="101"/>
      <c r="R76" s="99"/>
      <c r="S76" s="99"/>
      <c r="T76" s="99"/>
      <c r="U76" s="99"/>
    </row>
    <row r="77" spans="1:21" s="98" customFormat="1" ht="49.5" customHeight="1" x14ac:dyDescent="0.25">
      <c r="A77" s="120"/>
      <c r="B77" s="113"/>
      <c r="C77" s="114"/>
      <c r="D77" s="114"/>
      <c r="E77" s="121"/>
      <c r="F77" s="113"/>
      <c r="G77" s="115"/>
      <c r="H77" s="116"/>
      <c r="I77" s="117"/>
      <c r="J77" s="116"/>
      <c r="K77" s="117">
        <f t="shared" si="0"/>
        <v>0</v>
      </c>
      <c r="L77" s="122"/>
      <c r="M77" s="101"/>
      <c r="R77" s="99"/>
      <c r="S77" s="99"/>
      <c r="T77" s="99"/>
      <c r="U77" s="99"/>
    </row>
    <row r="78" spans="1:21" s="98" customFormat="1" ht="49.5" customHeight="1" x14ac:dyDescent="0.25">
      <c r="A78" s="120"/>
      <c r="B78" s="113"/>
      <c r="C78" s="114"/>
      <c r="D78" s="114"/>
      <c r="E78" s="121"/>
      <c r="F78" s="113"/>
      <c r="G78" s="115"/>
      <c r="H78" s="116"/>
      <c r="I78" s="117"/>
      <c r="J78" s="118"/>
      <c r="K78" s="117">
        <f t="shared" si="0"/>
        <v>0</v>
      </c>
      <c r="L78" s="122"/>
      <c r="M78" s="101"/>
      <c r="R78" s="99"/>
      <c r="S78" s="99"/>
      <c r="T78" s="99"/>
      <c r="U78" s="99"/>
    </row>
    <row r="79" spans="1:21" s="98" customFormat="1" ht="49.5" customHeight="1" x14ac:dyDescent="0.25">
      <c r="A79" s="120"/>
      <c r="B79" s="113"/>
      <c r="C79" s="114"/>
      <c r="D79" s="114"/>
      <c r="E79" s="121"/>
      <c r="F79" s="113"/>
      <c r="G79" s="115"/>
      <c r="H79" s="116"/>
      <c r="I79" s="117"/>
      <c r="J79" s="118"/>
      <c r="K79" s="117">
        <f t="shared" ref="K79:K142" si="2">+H79-J79</f>
        <v>0</v>
      </c>
      <c r="L79" s="122"/>
      <c r="M79" s="101"/>
      <c r="R79" s="99"/>
      <c r="S79" s="100"/>
    </row>
    <row r="80" spans="1:21" s="98" customFormat="1" ht="49.5" customHeight="1" x14ac:dyDescent="0.25">
      <c r="A80" s="120"/>
      <c r="B80" s="113"/>
      <c r="C80" s="114"/>
      <c r="D80" s="114"/>
      <c r="E80" s="121"/>
      <c r="F80" s="113"/>
      <c r="G80" s="115"/>
      <c r="H80" s="116"/>
      <c r="I80" s="117"/>
      <c r="J80" s="118"/>
      <c r="K80" s="117">
        <f t="shared" si="2"/>
        <v>0</v>
      </c>
      <c r="L80" s="122"/>
      <c r="M80" s="101"/>
      <c r="R80" s="100"/>
      <c r="S80" s="100"/>
    </row>
    <row r="81" spans="1:21" s="98" customFormat="1" ht="49.5" customHeight="1" x14ac:dyDescent="0.25">
      <c r="A81" s="120"/>
      <c r="B81" s="113"/>
      <c r="C81" s="114"/>
      <c r="D81" s="114"/>
      <c r="E81" s="121"/>
      <c r="F81" s="113"/>
      <c r="G81" s="115"/>
      <c r="H81" s="116"/>
      <c r="I81" s="117"/>
      <c r="J81" s="118"/>
      <c r="K81" s="117">
        <f t="shared" si="2"/>
        <v>0</v>
      </c>
      <c r="L81" s="122"/>
      <c r="M81" s="101"/>
      <c r="R81" s="100"/>
      <c r="S81" s="100"/>
    </row>
    <row r="82" spans="1:21" s="98" customFormat="1" ht="49.5" customHeight="1" x14ac:dyDescent="0.25">
      <c r="A82" s="120"/>
      <c r="B82" s="113"/>
      <c r="C82" s="114"/>
      <c r="D82" s="114"/>
      <c r="E82" s="121"/>
      <c r="F82" s="113"/>
      <c r="G82" s="115"/>
      <c r="H82" s="116"/>
      <c r="I82" s="117"/>
      <c r="J82" s="118"/>
      <c r="K82" s="117">
        <f t="shared" si="2"/>
        <v>0</v>
      </c>
      <c r="L82" s="122"/>
      <c r="M82" s="101"/>
      <c r="R82" s="100"/>
      <c r="S82" s="100"/>
    </row>
    <row r="83" spans="1:21" s="98" customFormat="1" ht="49.5" customHeight="1" x14ac:dyDescent="0.25">
      <c r="A83" s="120"/>
      <c r="B83" s="113"/>
      <c r="C83" s="114"/>
      <c r="D83" s="114"/>
      <c r="E83" s="121"/>
      <c r="F83" s="113"/>
      <c r="G83" s="115"/>
      <c r="H83" s="116"/>
      <c r="I83" s="117"/>
      <c r="J83" s="118"/>
      <c r="K83" s="117">
        <f t="shared" si="2"/>
        <v>0</v>
      </c>
      <c r="L83" s="122"/>
      <c r="M83" s="101"/>
      <c r="R83" s="100"/>
      <c r="S83" s="100"/>
    </row>
    <row r="84" spans="1:21" s="98" customFormat="1" ht="49.5" customHeight="1" x14ac:dyDescent="0.25">
      <c r="A84" s="120"/>
      <c r="B84" s="113"/>
      <c r="C84" s="114"/>
      <c r="D84" s="114"/>
      <c r="E84" s="121"/>
      <c r="F84" s="113"/>
      <c r="G84" s="115"/>
      <c r="H84" s="116"/>
      <c r="I84" s="117"/>
      <c r="J84" s="118"/>
      <c r="K84" s="117">
        <f t="shared" si="2"/>
        <v>0</v>
      </c>
      <c r="L84" s="122"/>
      <c r="M84" s="101"/>
      <c r="R84" s="100"/>
      <c r="S84" s="100"/>
    </row>
    <row r="85" spans="1:21" s="98" customFormat="1" ht="49.5" customHeight="1" x14ac:dyDescent="0.25">
      <c r="A85" s="120"/>
      <c r="B85" s="113"/>
      <c r="C85" s="114"/>
      <c r="D85" s="114"/>
      <c r="E85" s="121"/>
      <c r="F85" s="113"/>
      <c r="G85" s="115"/>
      <c r="H85" s="116"/>
      <c r="I85" s="117"/>
      <c r="J85" s="118"/>
      <c r="K85" s="117">
        <f t="shared" si="2"/>
        <v>0</v>
      </c>
      <c r="L85" s="122"/>
      <c r="M85" s="101"/>
      <c r="R85" s="100"/>
      <c r="S85" s="100"/>
    </row>
    <row r="86" spans="1:21" s="98" customFormat="1" ht="49.5" customHeight="1" x14ac:dyDescent="0.25">
      <c r="A86" s="120"/>
      <c r="B86" s="113"/>
      <c r="C86" s="114"/>
      <c r="D86" s="114"/>
      <c r="E86" s="121"/>
      <c r="F86" s="113"/>
      <c r="G86" s="115"/>
      <c r="H86" s="116"/>
      <c r="I86" s="117"/>
      <c r="J86" s="118"/>
      <c r="K86" s="117">
        <f t="shared" si="2"/>
        <v>0</v>
      </c>
      <c r="L86" s="122"/>
      <c r="M86" s="101"/>
      <c r="R86" s="100"/>
      <c r="S86" s="100"/>
    </row>
    <row r="87" spans="1:21" s="98" customFormat="1" ht="49.5" customHeight="1" x14ac:dyDescent="0.25">
      <c r="A87" s="120"/>
      <c r="B87" s="113"/>
      <c r="C87" s="114"/>
      <c r="D87" s="114"/>
      <c r="E87" s="121"/>
      <c r="F87" s="113"/>
      <c r="G87" s="115"/>
      <c r="H87" s="116"/>
      <c r="I87" s="117"/>
      <c r="J87" s="118"/>
      <c r="K87" s="117">
        <f t="shared" si="2"/>
        <v>0</v>
      </c>
      <c r="L87" s="122"/>
      <c r="M87" s="101"/>
      <c r="R87" s="65"/>
      <c r="S87" s="65"/>
      <c r="T87" s="99"/>
      <c r="U87" s="99"/>
    </row>
    <row r="88" spans="1:21" s="98" customFormat="1" ht="49.5" customHeight="1" x14ac:dyDescent="0.25">
      <c r="A88" s="120"/>
      <c r="B88" s="113"/>
      <c r="C88" s="114"/>
      <c r="D88" s="114"/>
      <c r="E88" s="121"/>
      <c r="F88" s="113"/>
      <c r="G88" s="115"/>
      <c r="H88" s="116"/>
      <c r="I88" s="117"/>
      <c r="J88" s="118"/>
      <c r="K88" s="117">
        <f t="shared" si="2"/>
        <v>0</v>
      </c>
      <c r="L88" s="122"/>
      <c r="M88" s="101"/>
      <c r="R88" s="65"/>
      <c r="S88" s="65"/>
      <c r="T88" s="99"/>
      <c r="U88" s="99"/>
    </row>
    <row r="89" spans="1:21" s="98" customFormat="1" ht="49.5" customHeight="1" x14ac:dyDescent="0.25">
      <c r="A89" s="120"/>
      <c r="B89" s="113"/>
      <c r="C89" s="114"/>
      <c r="D89" s="114"/>
      <c r="E89" s="121"/>
      <c r="F89" s="113"/>
      <c r="G89" s="115"/>
      <c r="H89" s="116"/>
      <c r="I89" s="117"/>
      <c r="J89" s="118"/>
      <c r="K89" s="117">
        <f t="shared" si="2"/>
        <v>0</v>
      </c>
      <c r="L89" s="122"/>
      <c r="M89" s="101"/>
      <c r="R89" s="65"/>
      <c r="S89" s="65"/>
      <c r="T89" s="99"/>
      <c r="U89" s="99"/>
    </row>
    <row r="90" spans="1:21" s="98" customFormat="1" ht="49.5" customHeight="1" x14ac:dyDescent="0.25">
      <c r="A90" s="120"/>
      <c r="B90" s="113"/>
      <c r="C90" s="114"/>
      <c r="D90" s="114"/>
      <c r="E90" s="121"/>
      <c r="F90" s="113"/>
      <c r="G90" s="115"/>
      <c r="H90" s="116"/>
      <c r="I90" s="117"/>
      <c r="J90" s="116"/>
      <c r="K90" s="117">
        <f t="shared" si="2"/>
        <v>0</v>
      </c>
      <c r="L90" s="122"/>
      <c r="M90" s="101"/>
      <c r="R90" s="65"/>
      <c r="S90" s="65"/>
      <c r="T90" s="99"/>
      <c r="U90" s="99"/>
    </row>
    <row r="91" spans="1:21" s="98" customFormat="1" ht="49.5" customHeight="1" x14ac:dyDescent="0.25">
      <c r="A91" s="120"/>
      <c r="B91" s="113"/>
      <c r="C91" s="114"/>
      <c r="D91" s="114"/>
      <c r="E91" s="121"/>
      <c r="F91" s="113"/>
      <c r="G91" s="115"/>
      <c r="H91" s="116"/>
      <c r="I91" s="117"/>
      <c r="J91" s="116"/>
      <c r="K91" s="117">
        <f t="shared" si="2"/>
        <v>0</v>
      </c>
      <c r="L91" s="122"/>
      <c r="M91" s="101"/>
      <c r="R91" s="65"/>
      <c r="S91" s="65"/>
      <c r="T91" s="99"/>
      <c r="U91" s="99"/>
    </row>
    <row r="92" spans="1:21" s="98" customFormat="1" ht="49.5" customHeight="1" x14ac:dyDescent="0.25">
      <c r="A92" s="120"/>
      <c r="B92" s="113"/>
      <c r="C92" s="114"/>
      <c r="D92" s="114"/>
      <c r="E92" s="121"/>
      <c r="F92" s="113"/>
      <c r="G92" s="115"/>
      <c r="H92" s="116"/>
      <c r="I92" s="117"/>
      <c r="J92" s="116"/>
      <c r="K92" s="117">
        <f t="shared" si="2"/>
        <v>0</v>
      </c>
      <c r="L92" s="122"/>
      <c r="M92" s="101"/>
      <c r="R92" s="65"/>
      <c r="S92" s="65"/>
      <c r="T92" s="99"/>
      <c r="U92" s="99"/>
    </row>
    <row r="93" spans="1:21" s="98" customFormat="1" ht="49.5" customHeight="1" x14ac:dyDescent="0.25">
      <c r="A93" s="120"/>
      <c r="B93" s="113"/>
      <c r="C93" s="114"/>
      <c r="D93" s="114"/>
      <c r="E93" s="121"/>
      <c r="F93" s="113"/>
      <c r="G93" s="115"/>
      <c r="H93" s="116"/>
      <c r="I93" s="117"/>
      <c r="J93" s="116"/>
      <c r="K93" s="117">
        <f t="shared" si="2"/>
        <v>0</v>
      </c>
      <c r="L93" s="122"/>
      <c r="M93" s="101"/>
      <c r="R93" s="65"/>
      <c r="S93" s="65"/>
      <c r="T93" s="99"/>
      <c r="U93" s="99"/>
    </row>
    <row r="94" spans="1:21" s="98" customFormat="1" ht="49.5" customHeight="1" x14ac:dyDescent="0.25">
      <c r="A94" s="120"/>
      <c r="B94" s="113"/>
      <c r="C94" s="114"/>
      <c r="D94" s="114"/>
      <c r="E94" s="121"/>
      <c r="F94" s="113"/>
      <c r="G94" s="115"/>
      <c r="H94" s="116"/>
      <c r="I94" s="117"/>
      <c r="J94" s="116"/>
      <c r="K94" s="117">
        <f t="shared" si="2"/>
        <v>0</v>
      </c>
      <c r="L94" s="122"/>
      <c r="M94" s="101"/>
      <c r="R94" s="65"/>
      <c r="S94" s="65"/>
      <c r="T94" s="99"/>
      <c r="U94" s="99"/>
    </row>
    <row r="95" spans="1:21" s="98" customFormat="1" ht="49.5" customHeight="1" x14ac:dyDescent="0.25">
      <c r="A95" s="120"/>
      <c r="B95" s="113"/>
      <c r="C95" s="114"/>
      <c r="D95" s="114"/>
      <c r="E95" s="121"/>
      <c r="F95" s="113"/>
      <c r="G95" s="115"/>
      <c r="H95" s="116"/>
      <c r="I95" s="117"/>
      <c r="J95" s="116"/>
      <c r="K95" s="117">
        <f t="shared" si="2"/>
        <v>0</v>
      </c>
      <c r="L95" s="122"/>
      <c r="M95" s="101"/>
      <c r="R95" s="65"/>
      <c r="S95" s="65"/>
      <c r="T95" s="99"/>
      <c r="U95" s="99"/>
    </row>
    <row r="96" spans="1:21" s="98" customFormat="1" ht="49.5" customHeight="1" x14ac:dyDescent="0.25">
      <c r="A96" s="120"/>
      <c r="B96" s="113"/>
      <c r="C96" s="114"/>
      <c r="D96" s="114"/>
      <c r="E96" s="121"/>
      <c r="F96" s="113"/>
      <c r="G96" s="115"/>
      <c r="H96" s="116"/>
      <c r="I96" s="117"/>
      <c r="J96" s="116"/>
      <c r="K96" s="117">
        <f t="shared" si="2"/>
        <v>0</v>
      </c>
      <c r="L96" s="122"/>
      <c r="M96" s="101"/>
      <c r="R96" s="65"/>
      <c r="S96" s="99"/>
      <c r="T96" s="99"/>
      <c r="U96" s="99"/>
    </row>
    <row r="97" spans="1:21" s="98" customFormat="1" ht="49.5" customHeight="1" x14ac:dyDescent="0.25">
      <c r="A97" s="120"/>
      <c r="B97" s="113"/>
      <c r="C97" s="114"/>
      <c r="D97" s="114"/>
      <c r="E97" s="121"/>
      <c r="F97" s="113"/>
      <c r="G97" s="115"/>
      <c r="H97" s="116"/>
      <c r="I97" s="117"/>
      <c r="J97" s="116"/>
      <c r="K97" s="117">
        <f t="shared" si="2"/>
        <v>0</v>
      </c>
      <c r="L97" s="122"/>
      <c r="M97" s="101"/>
      <c r="R97" s="99"/>
      <c r="S97" s="99"/>
      <c r="T97" s="99"/>
      <c r="U97" s="99"/>
    </row>
    <row r="98" spans="1:21" s="98" customFormat="1" ht="49.5" customHeight="1" x14ac:dyDescent="0.25">
      <c r="A98" s="120"/>
      <c r="B98" s="113"/>
      <c r="C98" s="114"/>
      <c r="D98" s="114"/>
      <c r="E98" s="121"/>
      <c r="F98" s="113"/>
      <c r="G98" s="115"/>
      <c r="H98" s="116"/>
      <c r="I98" s="117"/>
      <c r="J98" s="116"/>
      <c r="K98" s="117">
        <f t="shared" si="2"/>
        <v>0</v>
      </c>
      <c r="L98" s="122"/>
      <c r="M98" s="101"/>
      <c r="R98" s="99"/>
      <c r="S98" s="99"/>
      <c r="T98" s="99"/>
      <c r="U98" s="99"/>
    </row>
    <row r="99" spans="1:21" s="98" customFormat="1" ht="49.5" customHeight="1" x14ac:dyDescent="0.25">
      <c r="A99" s="120"/>
      <c r="B99" s="113"/>
      <c r="C99" s="114"/>
      <c r="D99" s="114"/>
      <c r="E99" s="121"/>
      <c r="F99" s="113"/>
      <c r="G99" s="115"/>
      <c r="H99" s="116"/>
      <c r="I99" s="117"/>
      <c r="J99" s="116"/>
      <c r="K99" s="117">
        <f t="shared" si="2"/>
        <v>0</v>
      </c>
      <c r="L99" s="122"/>
      <c r="M99" s="101"/>
      <c r="R99" s="99"/>
      <c r="S99" s="99"/>
      <c r="T99" s="99"/>
      <c r="U99" s="99"/>
    </row>
    <row r="100" spans="1:21" s="98" customFormat="1" ht="49.5" customHeight="1" x14ac:dyDescent="0.25">
      <c r="A100" s="120"/>
      <c r="B100" s="113"/>
      <c r="C100" s="114"/>
      <c r="D100" s="114"/>
      <c r="E100" s="121"/>
      <c r="F100" s="113"/>
      <c r="G100" s="115"/>
      <c r="H100" s="116"/>
      <c r="I100" s="117"/>
      <c r="J100" s="118"/>
      <c r="K100" s="117">
        <f t="shared" si="2"/>
        <v>0</v>
      </c>
      <c r="L100" s="122"/>
      <c r="M100" s="101"/>
      <c r="R100" s="99"/>
      <c r="S100" s="100"/>
    </row>
    <row r="101" spans="1:21" s="98" customFormat="1" ht="49.5" customHeight="1" x14ac:dyDescent="0.25">
      <c r="A101" s="120"/>
      <c r="B101" s="113"/>
      <c r="C101" s="114"/>
      <c r="D101" s="114"/>
      <c r="E101" s="121"/>
      <c r="F101" s="113"/>
      <c r="G101" s="115"/>
      <c r="H101" s="116"/>
      <c r="I101" s="117"/>
      <c r="J101" s="118"/>
      <c r="K101" s="117">
        <f t="shared" si="2"/>
        <v>0</v>
      </c>
      <c r="L101" s="122"/>
      <c r="M101" s="101"/>
      <c r="R101" s="100"/>
      <c r="S101" s="100"/>
    </row>
    <row r="102" spans="1:21" s="98" customFormat="1" ht="49.5" customHeight="1" x14ac:dyDescent="0.25">
      <c r="A102" s="120"/>
      <c r="B102" s="113"/>
      <c r="C102" s="114"/>
      <c r="D102" s="114"/>
      <c r="E102" s="121"/>
      <c r="F102" s="113"/>
      <c r="G102" s="115"/>
      <c r="H102" s="116"/>
      <c r="I102" s="117"/>
      <c r="J102" s="118"/>
      <c r="K102" s="117">
        <f t="shared" si="2"/>
        <v>0</v>
      </c>
      <c r="L102" s="122"/>
      <c r="M102" s="101"/>
      <c r="R102" s="100"/>
      <c r="S102" s="100"/>
    </row>
    <row r="103" spans="1:21" s="98" customFormat="1" ht="49.5" customHeight="1" x14ac:dyDescent="0.25">
      <c r="A103" s="120"/>
      <c r="B103" s="113"/>
      <c r="C103" s="114"/>
      <c r="D103" s="114"/>
      <c r="E103" s="121"/>
      <c r="F103" s="113"/>
      <c r="G103" s="115"/>
      <c r="H103" s="116"/>
      <c r="I103" s="117"/>
      <c r="J103" s="118"/>
      <c r="K103" s="117">
        <f t="shared" si="2"/>
        <v>0</v>
      </c>
      <c r="L103" s="122"/>
      <c r="M103" s="101"/>
      <c r="R103" s="100"/>
      <c r="S103" s="100"/>
    </row>
    <row r="104" spans="1:21" s="98" customFormat="1" ht="49.5" customHeight="1" x14ac:dyDescent="0.25">
      <c r="A104" s="120"/>
      <c r="B104" s="113"/>
      <c r="C104" s="114"/>
      <c r="D104" s="114"/>
      <c r="E104" s="121"/>
      <c r="F104" s="113"/>
      <c r="G104" s="115"/>
      <c r="H104" s="116"/>
      <c r="I104" s="117"/>
      <c r="J104" s="118"/>
      <c r="K104" s="117">
        <f t="shared" si="2"/>
        <v>0</v>
      </c>
      <c r="L104" s="122"/>
      <c r="M104" s="101"/>
      <c r="R104" s="100"/>
      <c r="S104" s="100"/>
    </row>
    <row r="105" spans="1:21" s="98" customFormat="1" ht="49.5" customHeight="1" x14ac:dyDescent="0.25">
      <c r="A105" s="120"/>
      <c r="B105" s="113"/>
      <c r="C105" s="114"/>
      <c r="D105" s="114"/>
      <c r="E105" s="121"/>
      <c r="F105" s="113"/>
      <c r="G105" s="115"/>
      <c r="H105" s="116"/>
      <c r="I105" s="117"/>
      <c r="J105" s="118"/>
      <c r="K105" s="117">
        <f t="shared" si="2"/>
        <v>0</v>
      </c>
      <c r="L105" s="122"/>
      <c r="M105" s="101"/>
      <c r="R105" s="100"/>
      <c r="S105" s="100"/>
    </row>
    <row r="106" spans="1:21" s="98" customFormat="1" ht="49.5" customHeight="1" x14ac:dyDescent="0.25">
      <c r="A106" s="120"/>
      <c r="B106" s="113"/>
      <c r="C106" s="114"/>
      <c r="D106" s="114"/>
      <c r="E106" s="121"/>
      <c r="F106" s="113"/>
      <c r="G106" s="115"/>
      <c r="H106" s="116"/>
      <c r="I106" s="117"/>
      <c r="J106" s="118"/>
      <c r="K106" s="117">
        <f t="shared" si="2"/>
        <v>0</v>
      </c>
      <c r="L106" s="122"/>
      <c r="M106" s="101"/>
      <c r="R106" s="100"/>
      <c r="S106" s="100"/>
    </row>
    <row r="107" spans="1:21" s="98" customFormat="1" ht="49.5" customHeight="1" x14ac:dyDescent="0.25">
      <c r="A107" s="120"/>
      <c r="B107" s="113"/>
      <c r="C107" s="114"/>
      <c r="D107" s="114"/>
      <c r="E107" s="121"/>
      <c r="F107" s="113"/>
      <c r="G107" s="115"/>
      <c r="H107" s="116"/>
      <c r="I107" s="117"/>
      <c r="J107" s="118"/>
      <c r="K107" s="117">
        <f t="shared" si="2"/>
        <v>0</v>
      </c>
      <c r="L107" s="122"/>
      <c r="M107" s="101"/>
      <c r="R107" s="100"/>
      <c r="S107" s="100"/>
    </row>
    <row r="108" spans="1:21" s="98" customFormat="1" ht="49.5" customHeight="1" x14ac:dyDescent="0.25">
      <c r="A108" s="120"/>
      <c r="B108" s="113"/>
      <c r="C108" s="114"/>
      <c r="D108" s="114"/>
      <c r="E108" s="121"/>
      <c r="F108" s="113"/>
      <c r="G108" s="115"/>
      <c r="H108" s="116"/>
      <c r="I108" s="117"/>
      <c r="J108" s="118"/>
      <c r="K108" s="117">
        <f t="shared" si="2"/>
        <v>0</v>
      </c>
      <c r="L108" s="122"/>
      <c r="M108" s="101"/>
      <c r="R108" s="65"/>
      <c r="S108" s="65"/>
      <c r="T108" s="99"/>
      <c r="U108" s="99"/>
    </row>
    <row r="109" spans="1:21" s="98" customFormat="1" ht="49.5" customHeight="1" x14ac:dyDescent="0.25">
      <c r="A109" s="120"/>
      <c r="B109" s="113"/>
      <c r="C109" s="114"/>
      <c r="D109" s="114"/>
      <c r="E109" s="121"/>
      <c r="F109" s="113"/>
      <c r="G109" s="115"/>
      <c r="H109" s="116"/>
      <c r="I109" s="117"/>
      <c r="J109" s="118"/>
      <c r="K109" s="117">
        <f t="shared" si="2"/>
        <v>0</v>
      </c>
      <c r="L109" s="122"/>
      <c r="M109" s="101"/>
      <c r="R109" s="65"/>
      <c r="S109" s="65"/>
      <c r="T109" s="99"/>
      <c r="U109" s="99"/>
    </row>
    <row r="110" spans="1:21" s="98" customFormat="1" ht="49.5" customHeight="1" x14ac:dyDescent="0.25">
      <c r="A110" s="120"/>
      <c r="B110" s="113"/>
      <c r="C110" s="114"/>
      <c r="D110" s="114"/>
      <c r="E110" s="121"/>
      <c r="F110" s="113"/>
      <c r="G110" s="115"/>
      <c r="H110" s="116"/>
      <c r="I110" s="117"/>
      <c r="J110" s="118"/>
      <c r="K110" s="117">
        <f t="shared" si="2"/>
        <v>0</v>
      </c>
      <c r="L110" s="122"/>
      <c r="M110" s="101"/>
      <c r="R110" s="65"/>
      <c r="S110" s="65"/>
      <c r="T110" s="99"/>
      <c r="U110" s="99"/>
    </row>
    <row r="111" spans="1:21" s="98" customFormat="1" ht="49.5" customHeight="1" x14ac:dyDescent="0.25">
      <c r="A111" s="120"/>
      <c r="B111" s="113"/>
      <c r="C111" s="114"/>
      <c r="D111" s="114"/>
      <c r="E111" s="121"/>
      <c r="F111" s="113"/>
      <c r="G111" s="115"/>
      <c r="H111" s="116"/>
      <c r="I111" s="117"/>
      <c r="J111" s="118"/>
      <c r="K111" s="117">
        <f t="shared" si="2"/>
        <v>0</v>
      </c>
      <c r="L111" s="122"/>
      <c r="M111" s="101"/>
      <c r="R111" s="65"/>
      <c r="S111" s="65"/>
      <c r="T111" s="99"/>
      <c r="U111" s="99"/>
    </row>
    <row r="112" spans="1:21" s="98" customFormat="1" ht="49.5" customHeight="1" x14ac:dyDescent="0.25">
      <c r="A112" s="120"/>
      <c r="B112" s="113"/>
      <c r="C112" s="114"/>
      <c r="D112" s="114"/>
      <c r="E112" s="121"/>
      <c r="F112" s="113"/>
      <c r="G112" s="115"/>
      <c r="H112" s="116"/>
      <c r="I112" s="117"/>
      <c r="J112" s="118"/>
      <c r="K112" s="117">
        <f t="shared" si="2"/>
        <v>0</v>
      </c>
      <c r="L112" s="122"/>
      <c r="M112" s="101"/>
      <c r="R112" s="65"/>
      <c r="S112" s="65"/>
      <c r="T112" s="99"/>
      <c r="U112" s="99"/>
    </row>
    <row r="113" spans="1:21" s="98" customFormat="1" ht="49.5" customHeight="1" x14ac:dyDescent="0.25">
      <c r="A113" s="120"/>
      <c r="B113" s="113"/>
      <c r="C113" s="114"/>
      <c r="D113" s="114"/>
      <c r="E113" s="121"/>
      <c r="F113" s="113"/>
      <c r="G113" s="115"/>
      <c r="H113" s="116"/>
      <c r="I113" s="117"/>
      <c r="J113" s="118"/>
      <c r="K113" s="117">
        <f t="shared" si="2"/>
        <v>0</v>
      </c>
      <c r="L113" s="122"/>
      <c r="M113" s="101"/>
      <c r="R113" s="65"/>
      <c r="S113" s="65"/>
      <c r="T113" s="99"/>
      <c r="U113" s="99"/>
    </row>
    <row r="114" spans="1:21" s="98" customFormat="1" ht="49.5" customHeight="1" x14ac:dyDescent="0.25">
      <c r="A114" s="120"/>
      <c r="B114" s="113"/>
      <c r="C114" s="114"/>
      <c r="D114" s="114"/>
      <c r="E114" s="121"/>
      <c r="F114" s="113"/>
      <c r="G114" s="115"/>
      <c r="H114" s="116"/>
      <c r="I114" s="117"/>
      <c r="J114" s="118"/>
      <c r="K114" s="117">
        <f t="shared" si="2"/>
        <v>0</v>
      </c>
      <c r="L114" s="122"/>
      <c r="M114" s="101"/>
      <c r="R114" s="65"/>
      <c r="S114" s="65"/>
      <c r="T114" s="99"/>
      <c r="U114" s="99"/>
    </row>
    <row r="115" spans="1:21" s="98" customFormat="1" ht="49.5" customHeight="1" x14ac:dyDescent="0.25">
      <c r="A115" s="120"/>
      <c r="B115" s="113"/>
      <c r="C115" s="114"/>
      <c r="D115" s="114"/>
      <c r="E115" s="121"/>
      <c r="F115" s="113"/>
      <c r="G115" s="115"/>
      <c r="H115" s="116"/>
      <c r="I115" s="117"/>
      <c r="J115" s="118"/>
      <c r="K115" s="117">
        <f t="shared" si="2"/>
        <v>0</v>
      </c>
      <c r="L115" s="122"/>
      <c r="M115" s="101"/>
      <c r="R115" s="65"/>
      <c r="S115" s="65"/>
      <c r="T115" s="99"/>
      <c r="U115" s="99"/>
    </row>
    <row r="116" spans="1:21" s="98" customFormat="1" ht="49.5" customHeight="1" x14ac:dyDescent="0.25">
      <c r="A116" s="120"/>
      <c r="B116" s="113"/>
      <c r="C116" s="114"/>
      <c r="D116" s="114"/>
      <c r="E116" s="121"/>
      <c r="F116" s="113"/>
      <c r="G116" s="115"/>
      <c r="H116" s="116"/>
      <c r="I116" s="117"/>
      <c r="J116" s="118"/>
      <c r="K116" s="117">
        <f t="shared" si="2"/>
        <v>0</v>
      </c>
      <c r="L116" s="122"/>
      <c r="M116" s="101"/>
      <c r="R116" s="65"/>
      <c r="S116" s="65"/>
      <c r="T116" s="99"/>
      <c r="U116" s="99"/>
    </row>
    <row r="117" spans="1:21" s="98" customFormat="1" ht="49.5" customHeight="1" x14ac:dyDescent="0.25">
      <c r="A117" s="120"/>
      <c r="B117" s="113"/>
      <c r="C117" s="114"/>
      <c r="D117" s="114"/>
      <c r="E117" s="121"/>
      <c r="F117" s="113"/>
      <c r="G117" s="115"/>
      <c r="H117" s="116"/>
      <c r="I117" s="117"/>
      <c r="J117" s="118"/>
      <c r="K117" s="117">
        <f t="shared" si="2"/>
        <v>0</v>
      </c>
      <c r="L117" s="122"/>
      <c r="M117" s="101"/>
      <c r="R117" s="65"/>
      <c r="S117" s="99"/>
      <c r="T117" s="99"/>
      <c r="U117" s="99"/>
    </row>
    <row r="118" spans="1:21" s="98" customFormat="1" ht="49.5" customHeight="1" x14ac:dyDescent="0.25">
      <c r="A118" s="120"/>
      <c r="B118" s="113"/>
      <c r="C118" s="114"/>
      <c r="D118" s="114"/>
      <c r="E118" s="121"/>
      <c r="F118" s="113"/>
      <c r="G118" s="115"/>
      <c r="H118" s="116"/>
      <c r="I118" s="117"/>
      <c r="J118" s="118"/>
      <c r="K118" s="117">
        <f t="shared" si="2"/>
        <v>0</v>
      </c>
      <c r="L118" s="122"/>
      <c r="M118" s="101"/>
      <c r="R118" s="99"/>
      <c r="S118" s="99"/>
      <c r="T118" s="99"/>
      <c r="U118" s="99"/>
    </row>
    <row r="119" spans="1:21" s="98" customFormat="1" ht="49.5" customHeight="1" x14ac:dyDescent="0.25">
      <c r="A119" s="120"/>
      <c r="B119" s="113"/>
      <c r="C119" s="114"/>
      <c r="D119" s="114"/>
      <c r="E119" s="121"/>
      <c r="F119" s="113"/>
      <c r="G119" s="115"/>
      <c r="H119" s="116"/>
      <c r="I119" s="117"/>
      <c r="J119" s="118"/>
      <c r="K119" s="117">
        <f t="shared" si="2"/>
        <v>0</v>
      </c>
      <c r="L119" s="122"/>
      <c r="M119" s="101"/>
      <c r="R119" s="99"/>
      <c r="S119" s="99"/>
      <c r="T119" s="99"/>
      <c r="U119" s="99"/>
    </row>
    <row r="120" spans="1:21" s="98" customFormat="1" ht="49.5" customHeight="1" x14ac:dyDescent="0.25">
      <c r="A120" s="120"/>
      <c r="B120" s="113"/>
      <c r="C120" s="114"/>
      <c r="D120" s="114"/>
      <c r="E120" s="121"/>
      <c r="F120" s="113"/>
      <c r="G120" s="115"/>
      <c r="H120" s="116"/>
      <c r="I120" s="117"/>
      <c r="J120" s="118"/>
      <c r="K120" s="117">
        <f t="shared" si="2"/>
        <v>0</v>
      </c>
      <c r="L120" s="122"/>
      <c r="M120" s="101"/>
      <c r="R120" s="99"/>
      <c r="S120" s="99"/>
      <c r="T120" s="99"/>
      <c r="U120" s="99"/>
    </row>
    <row r="121" spans="1:21" s="98" customFormat="1" ht="49.5" customHeight="1" x14ac:dyDescent="0.25">
      <c r="A121" s="120"/>
      <c r="B121" s="113"/>
      <c r="C121" s="114"/>
      <c r="D121" s="114"/>
      <c r="E121" s="121"/>
      <c r="F121" s="113"/>
      <c r="G121" s="115"/>
      <c r="H121" s="116"/>
      <c r="I121" s="117"/>
      <c r="J121" s="118"/>
      <c r="K121" s="117">
        <f t="shared" si="2"/>
        <v>0</v>
      </c>
      <c r="L121" s="122"/>
      <c r="M121" s="101"/>
      <c r="R121" s="99"/>
      <c r="S121" s="100"/>
    </row>
    <row r="122" spans="1:21" s="98" customFormat="1" ht="49.5" customHeight="1" x14ac:dyDescent="0.25">
      <c r="A122" s="120"/>
      <c r="B122" s="113"/>
      <c r="C122" s="114"/>
      <c r="D122" s="114"/>
      <c r="E122" s="121"/>
      <c r="F122" s="113"/>
      <c r="G122" s="115"/>
      <c r="H122" s="116"/>
      <c r="I122" s="117"/>
      <c r="J122" s="118"/>
      <c r="K122" s="117">
        <f t="shared" si="2"/>
        <v>0</v>
      </c>
      <c r="L122" s="122"/>
      <c r="M122" s="101"/>
      <c r="R122" s="100"/>
      <c r="S122" s="100"/>
    </row>
    <row r="123" spans="1:21" s="98" customFormat="1" ht="49.5" customHeight="1" x14ac:dyDescent="0.25">
      <c r="A123" s="120"/>
      <c r="B123" s="113"/>
      <c r="C123" s="114"/>
      <c r="D123" s="114"/>
      <c r="E123" s="121"/>
      <c r="F123" s="113"/>
      <c r="G123" s="115"/>
      <c r="H123" s="116"/>
      <c r="I123" s="117"/>
      <c r="J123" s="118"/>
      <c r="K123" s="117">
        <f t="shared" si="2"/>
        <v>0</v>
      </c>
      <c r="L123" s="122"/>
      <c r="M123" s="101"/>
      <c r="R123" s="100"/>
      <c r="S123" s="100"/>
    </row>
    <row r="124" spans="1:21" s="98" customFormat="1" ht="49.5" customHeight="1" x14ac:dyDescent="0.25">
      <c r="A124" s="120"/>
      <c r="B124" s="113"/>
      <c r="C124" s="114"/>
      <c r="D124" s="114"/>
      <c r="E124" s="121"/>
      <c r="F124" s="113"/>
      <c r="G124" s="115"/>
      <c r="H124" s="116"/>
      <c r="I124" s="117"/>
      <c r="J124" s="118"/>
      <c r="K124" s="117">
        <f t="shared" si="2"/>
        <v>0</v>
      </c>
      <c r="L124" s="122"/>
      <c r="M124" s="101"/>
      <c r="R124" s="100"/>
      <c r="S124" s="100"/>
    </row>
    <row r="125" spans="1:21" s="98" customFormat="1" ht="49.5" customHeight="1" x14ac:dyDescent="0.25">
      <c r="A125" s="120"/>
      <c r="B125" s="113"/>
      <c r="C125" s="114"/>
      <c r="D125" s="114"/>
      <c r="E125" s="121"/>
      <c r="F125" s="113"/>
      <c r="G125" s="115"/>
      <c r="H125" s="116"/>
      <c r="I125" s="117"/>
      <c r="J125" s="118"/>
      <c r="K125" s="117">
        <f t="shared" si="2"/>
        <v>0</v>
      </c>
      <c r="L125" s="122"/>
      <c r="M125" s="101"/>
      <c r="R125" s="100"/>
      <c r="S125" s="100"/>
    </row>
    <row r="126" spans="1:21" s="98" customFormat="1" ht="49.5" customHeight="1" x14ac:dyDescent="0.25">
      <c r="A126" s="120"/>
      <c r="B126" s="113"/>
      <c r="C126" s="114"/>
      <c r="D126" s="114"/>
      <c r="E126" s="121"/>
      <c r="F126" s="113"/>
      <c r="G126" s="115"/>
      <c r="H126" s="116"/>
      <c r="I126" s="117"/>
      <c r="J126" s="118"/>
      <c r="K126" s="117">
        <f t="shared" si="2"/>
        <v>0</v>
      </c>
      <c r="L126" s="122"/>
      <c r="M126" s="101"/>
      <c r="R126" s="100"/>
      <c r="S126" s="100"/>
    </row>
    <row r="127" spans="1:21" s="98" customFormat="1" ht="49.5" customHeight="1" x14ac:dyDescent="0.25">
      <c r="A127" s="120"/>
      <c r="B127" s="113"/>
      <c r="C127" s="114"/>
      <c r="D127" s="114"/>
      <c r="E127" s="121"/>
      <c r="F127" s="113"/>
      <c r="G127" s="115"/>
      <c r="H127" s="116"/>
      <c r="I127" s="117"/>
      <c r="J127" s="118"/>
      <c r="K127" s="117">
        <f t="shared" si="2"/>
        <v>0</v>
      </c>
      <c r="L127" s="122"/>
      <c r="M127" s="101"/>
      <c r="R127" s="100"/>
      <c r="S127" s="100"/>
    </row>
    <row r="128" spans="1:21" s="98" customFormat="1" ht="49.5" customHeight="1" x14ac:dyDescent="0.25">
      <c r="A128" s="120"/>
      <c r="B128" s="113"/>
      <c r="C128" s="114"/>
      <c r="D128" s="114"/>
      <c r="E128" s="121"/>
      <c r="F128" s="113"/>
      <c r="G128" s="115"/>
      <c r="H128" s="116"/>
      <c r="I128" s="117"/>
      <c r="J128" s="118"/>
      <c r="K128" s="117">
        <f t="shared" si="2"/>
        <v>0</v>
      </c>
      <c r="L128" s="122"/>
      <c r="M128" s="101"/>
      <c r="R128" s="100"/>
      <c r="S128" s="100"/>
    </row>
    <row r="129" spans="1:21" s="98" customFormat="1" ht="49.5" customHeight="1" x14ac:dyDescent="0.25">
      <c r="A129" s="120"/>
      <c r="B129" s="113"/>
      <c r="C129" s="114"/>
      <c r="D129" s="114"/>
      <c r="E129" s="121"/>
      <c r="F129" s="113"/>
      <c r="G129" s="115"/>
      <c r="H129" s="116"/>
      <c r="I129" s="117"/>
      <c r="J129" s="118"/>
      <c r="K129" s="117">
        <f t="shared" si="2"/>
        <v>0</v>
      </c>
      <c r="L129" s="122"/>
      <c r="M129" s="101"/>
      <c r="R129" s="65"/>
      <c r="S129" s="65"/>
      <c r="T129" s="99"/>
      <c r="U129" s="99"/>
    </row>
    <row r="130" spans="1:21" s="98" customFormat="1" ht="49.5" customHeight="1" x14ac:dyDescent="0.25">
      <c r="A130" s="120"/>
      <c r="B130" s="113"/>
      <c r="C130" s="114"/>
      <c r="D130" s="114"/>
      <c r="E130" s="121"/>
      <c r="F130" s="113"/>
      <c r="G130" s="115"/>
      <c r="H130" s="116"/>
      <c r="I130" s="117"/>
      <c r="J130" s="118"/>
      <c r="K130" s="117">
        <f t="shared" si="2"/>
        <v>0</v>
      </c>
      <c r="L130" s="122"/>
      <c r="M130" s="101"/>
      <c r="R130" s="65"/>
      <c r="S130" s="65"/>
      <c r="T130" s="99"/>
      <c r="U130" s="99"/>
    </row>
    <row r="131" spans="1:21" s="98" customFormat="1" ht="49.5" customHeight="1" x14ac:dyDescent="0.25">
      <c r="A131" s="120"/>
      <c r="B131" s="113"/>
      <c r="C131" s="114"/>
      <c r="D131" s="114"/>
      <c r="E131" s="121"/>
      <c r="F131" s="113"/>
      <c r="G131" s="115"/>
      <c r="H131" s="116"/>
      <c r="I131" s="117"/>
      <c r="J131" s="118"/>
      <c r="K131" s="117">
        <f t="shared" si="2"/>
        <v>0</v>
      </c>
      <c r="L131" s="122"/>
      <c r="M131" s="101"/>
      <c r="R131" s="65"/>
      <c r="S131" s="65"/>
      <c r="T131" s="99"/>
      <c r="U131" s="99"/>
    </row>
    <row r="132" spans="1:21" s="98" customFormat="1" ht="49.5" customHeight="1" x14ac:dyDescent="0.25">
      <c r="A132" s="120"/>
      <c r="B132" s="113"/>
      <c r="C132" s="114"/>
      <c r="D132" s="114"/>
      <c r="E132" s="121"/>
      <c r="F132" s="113"/>
      <c r="G132" s="115"/>
      <c r="H132" s="116"/>
      <c r="I132" s="117"/>
      <c r="J132" s="118"/>
      <c r="K132" s="117">
        <f t="shared" si="2"/>
        <v>0</v>
      </c>
      <c r="L132" s="122"/>
      <c r="M132" s="101"/>
      <c r="R132" s="65"/>
      <c r="S132" s="65"/>
      <c r="T132" s="99"/>
      <c r="U132" s="99"/>
    </row>
    <row r="133" spans="1:21" s="98" customFormat="1" ht="49.5" customHeight="1" x14ac:dyDescent="0.25">
      <c r="A133" s="120"/>
      <c r="B133" s="113"/>
      <c r="C133" s="114"/>
      <c r="D133" s="114"/>
      <c r="E133" s="121"/>
      <c r="F133" s="113"/>
      <c r="G133" s="115"/>
      <c r="H133" s="116"/>
      <c r="I133" s="117"/>
      <c r="J133" s="118"/>
      <c r="K133" s="117">
        <f t="shared" si="2"/>
        <v>0</v>
      </c>
      <c r="L133" s="122"/>
      <c r="M133" s="101"/>
      <c r="R133" s="65"/>
      <c r="S133" s="65"/>
      <c r="T133" s="99"/>
      <c r="U133" s="99"/>
    </row>
    <row r="134" spans="1:21" s="98" customFormat="1" ht="49.5" customHeight="1" x14ac:dyDescent="0.25">
      <c r="A134" s="120"/>
      <c r="B134" s="113"/>
      <c r="C134" s="114"/>
      <c r="D134" s="114"/>
      <c r="E134" s="121"/>
      <c r="F134" s="113"/>
      <c r="G134" s="115"/>
      <c r="H134" s="116"/>
      <c r="I134" s="117"/>
      <c r="J134" s="118"/>
      <c r="K134" s="117">
        <f t="shared" si="2"/>
        <v>0</v>
      </c>
      <c r="L134" s="122"/>
      <c r="M134" s="101"/>
      <c r="R134" s="65"/>
      <c r="S134" s="65"/>
      <c r="T134" s="99"/>
      <c r="U134" s="99"/>
    </row>
    <row r="135" spans="1:21" s="98" customFormat="1" ht="49.5" customHeight="1" x14ac:dyDescent="0.25">
      <c r="A135" s="120"/>
      <c r="B135" s="113"/>
      <c r="C135" s="114"/>
      <c r="D135" s="114"/>
      <c r="E135" s="121"/>
      <c r="F135" s="113"/>
      <c r="G135" s="115"/>
      <c r="H135" s="116"/>
      <c r="I135" s="117"/>
      <c r="J135" s="118"/>
      <c r="K135" s="117">
        <f t="shared" si="2"/>
        <v>0</v>
      </c>
      <c r="L135" s="122"/>
      <c r="M135" s="101"/>
      <c r="R135" s="65"/>
      <c r="S135" s="65"/>
      <c r="T135" s="99"/>
      <c r="U135" s="99"/>
    </row>
    <row r="136" spans="1:21" s="98" customFormat="1" ht="49.5" customHeight="1" x14ac:dyDescent="0.25">
      <c r="A136" s="120"/>
      <c r="B136" s="113"/>
      <c r="C136" s="114"/>
      <c r="D136" s="114"/>
      <c r="E136" s="121"/>
      <c r="F136" s="113"/>
      <c r="G136" s="115"/>
      <c r="H136" s="116"/>
      <c r="I136" s="117"/>
      <c r="J136" s="118"/>
      <c r="K136" s="117">
        <f t="shared" si="2"/>
        <v>0</v>
      </c>
      <c r="L136" s="122"/>
      <c r="M136" s="101"/>
      <c r="R136" s="65"/>
      <c r="S136" s="65"/>
      <c r="T136" s="99"/>
      <c r="U136" s="99"/>
    </row>
    <row r="137" spans="1:21" s="98" customFormat="1" ht="49.5" customHeight="1" x14ac:dyDescent="0.25">
      <c r="A137" s="120"/>
      <c r="B137" s="113"/>
      <c r="C137" s="114"/>
      <c r="D137" s="114"/>
      <c r="E137" s="121"/>
      <c r="F137" s="113"/>
      <c r="G137" s="115"/>
      <c r="H137" s="116"/>
      <c r="I137" s="117"/>
      <c r="J137" s="118"/>
      <c r="K137" s="117">
        <f t="shared" si="2"/>
        <v>0</v>
      </c>
      <c r="L137" s="122"/>
      <c r="M137" s="101"/>
      <c r="R137" s="65"/>
      <c r="S137" s="65"/>
      <c r="T137" s="99"/>
      <c r="U137" s="99"/>
    </row>
    <row r="138" spans="1:21" s="98" customFormat="1" ht="49.5" customHeight="1" x14ac:dyDescent="0.25">
      <c r="A138" s="120"/>
      <c r="B138" s="113"/>
      <c r="C138" s="114"/>
      <c r="D138" s="114"/>
      <c r="E138" s="121"/>
      <c r="F138" s="113"/>
      <c r="G138" s="115"/>
      <c r="H138" s="116"/>
      <c r="I138" s="117"/>
      <c r="J138" s="118"/>
      <c r="K138" s="117">
        <f t="shared" si="2"/>
        <v>0</v>
      </c>
      <c r="L138" s="122"/>
      <c r="M138" s="101"/>
      <c r="R138" s="65"/>
      <c r="S138" s="99"/>
      <c r="T138" s="99"/>
      <c r="U138" s="99"/>
    </row>
    <row r="139" spans="1:21" s="98" customFormat="1" ht="49.5" customHeight="1" x14ac:dyDescent="0.25">
      <c r="A139" s="120"/>
      <c r="B139" s="113"/>
      <c r="C139" s="114"/>
      <c r="D139" s="114"/>
      <c r="E139" s="121"/>
      <c r="F139" s="113"/>
      <c r="G139" s="115"/>
      <c r="H139" s="116"/>
      <c r="I139" s="117"/>
      <c r="J139" s="118"/>
      <c r="K139" s="117">
        <f t="shared" si="2"/>
        <v>0</v>
      </c>
      <c r="L139" s="122"/>
      <c r="M139" s="101"/>
      <c r="R139" s="99"/>
      <c r="S139" s="99"/>
      <c r="T139" s="99"/>
      <c r="U139" s="99"/>
    </row>
    <row r="140" spans="1:21" s="98" customFormat="1" ht="49.5" customHeight="1" x14ac:dyDescent="0.25">
      <c r="A140" s="120"/>
      <c r="B140" s="113"/>
      <c r="C140" s="114"/>
      <c r="D140" s="114"/>
      <c r="E140" s="121"/>
      <c r="F140" s="113"/>
      <c r="G140" s="115"/>
      <c r="H140" s="116"/>
      <c r="I140" s="117"/>
      <c r="J140" s="118"/>
      <c r="K140" s="117">
        <f t="shared" si="2"/>
        <v>0</v>
      </c>
      <c r="L140" s="122"/>
      <c r="M140" s="101"/>
      <c r="R140" s="99"/>
      <c r="S140" s="99"/>
      <c r="T140" s="99"/>
      <c r="U140" s="99"/>
    </row>
    <row r="141" spans="1:21" s="98" customFormat="1" ht="49.5" customHeight="1" x14ac:dyDescent="0.25">
      <c r="A141" s="120"/>
      <c r="B141" s="113"/>
      <c r="C141" s="114"/>
      <c r="D141" s="114"/>
      <c r="E141" s="121"/>
      <c r="F141" s="113"/>
      <c r="G141" s="115"/>
      <c r="H141" s="116"/>
      <c r="I141" s="117"/>
      <c r="J141" s="118"/>
      <c r="K141" s="117">
        <f t="shared" si="2"/>
        <v>0</v>
      </c>
      <c r="L141" s="122"/>
      <c r="M141" s="101"/>
      <c r="R141" s="99"/>
      <c r="S141" s="99"/>
      <c r="T141" s="99"/>
      <c r="U141" s="99"/>
    </row>
    <row r="142" spans="1:21" s="98" customFormat="1" ht="49.5" customHeight="1" x14ac:dyDescent="0.25">
      <c r="A142" s="120"/>
      <c r="B142" s="113"/>
      <c r="C142" s="114"/>
      <c r="D142" s="114"/>
      <c r="E142" s="121"/>
      <c r="F142" s="113"/>
      <c r="G142" s="115"/>
      <c r="H142" s="116"/>
      <c r="I142" s="117"/>
      <c r="J142" s="118"/>
      <c r="K142" s="117">
        <f t="shared" si="2"/>
        <v>0</v>
      </c>
      <c r="L142" s="122"/>
      <c r="M142" s="101"/>
      <c r="R142" s="99"/>
      <c r="S142" s="100"/>
    </row>
    <row r="143" spans="1:21" s="98" customFormat="1" ht="49.5" customHeight="1" x14ac:dyDescent="0.25">
      <c r="A143" s="120"/>
      <c r="B143" s="113"/>
      <c r="C143" s="114"/>
      <c r="D143" s="114"/>
      <c r="E143" s="121"/>
      <c r="F143" s="113"/>
      <c r="G143" s="115"/>
      <c r="H143" s="116"/>
      <c r="I143" s="117"/>
      <c r="J143" s="118"/>
      <c r="K143" s="117">
        <f t="shared" ref="K143:K206" si="3">+H143-J143</f>
        <v>0</v>
      </c>
      <c r="L143" s="122"/>
      <c r="M143" s="101"/>
      <c r="R143" s="100"/>
      <c r="S143" s="100"/>
    </row>
    <row r="144" spans="1:21" s="98" customFormat="1" ht="49.5" customHeight="1" x14ac:dyDescent="0.25">
      <c r="A144" s="120"/>
      <c r="B144" s="113"/>
      <c r="C144" s="114"/>
      <c r="D144" s="114"/>
      <c r="E144" s="121"/>
      <c r="F144" s="113"/>
      <c r="G144" s="115"/>
      <c r="H144" s="116"/>
      <c r="I144" s="117"/>
      <c r="J144" s="118"/>
      <c r="K144" s="117">
        <f t="shared" si="3"/>
        <v>0</v>
      </c>
      <c r="L144" s="122"/>
      <c r="M144" s="101"/>
      <c r="R144" s="100"/>
      <c r="S144" s="100"/>
    </row>
    <row r="145" spans="1:21" s="98" customFormat="1" ht="49.5" customHeight="1" x14ac:dyDescent="0.25">
      <c r="A145" s="120"/>
      <c r="B145" s="113"/>
      <c r="C145" s="114"/>
      <c r="D145" s="114"/>
      <c r="E145" s="121"/>
      <c r="F145" s="113"/>
      <c r="G145" s="115"/>
      <c r="H145" s="116"/>
      <c r="I145" s="117"/>
      <c r="J145" s="118"/>
      <c r="K145" s="117">
        <f t="shared" si="3"/>
        <v>0</v>
      </c>
      <c r="L145" s="122"/>
      <c r="M145" s="101"/>
      <c r="R145" s="100"/>
      <c r="S145" s="100"/>
    </row>
    <row r="146" spans="1:21" s="98" customFormat="1" ht="49.5" customHeight="1" x14ac:dyDescent="0.25">
      <c r="A146" s="120"/>
      <c r="B146" s="113"/>
      <c r="C146" s="114"/>
      <c r="D146" s="114"/>
      <c r="E146" s="121"/>
      <c r="F146" s="113"/>
      <c r="G146" s="115"/>
      <c r="H146" s="116"/>
      <c r="I146" s="117"/>
      <c r="J146" s="118"/>
      <c r="K146" s="117">
        <f t="shared" si="3"/>
        <v>0</v>
      </c>
      <c r="L146" s="122"/>
      <c r="M146" s="101"/>
      <c r="R146" s="100"/>
      <c r="S146" s="100"/>
    </row>
    <row r="147" spans="1:21" s="98" customFormat="1" ht="49.5" customHeight="1" x14ac:dyDescent="0.25">
      <c r="A147" s="120"/>
      <c r="B147" s="113"/>
      <c r="C147" s="114"/>
      <c r="D147" s="114"/>
      <c r="E147" s="121"/>
      <c r="F147" s="113"/>
      <c r="G147" s="115"/>
      <c r="H147" s="116"/>
      <c r="I147" s="117"/>
      <c r="J147" s="118"/>
      <c r="K147" s="117">
        <f t="shared" si="3"/>
        <v>0</v>
      </c>
      <c r="L147" s="122"/>
      <c r="M147" s="101"/>
      <c r="R147" s="100"/>
      <c r="S147" s="100"/>
    </row>
    <row r="148" spans="1:21" s="98" customFormat="1" ht="49.5" customHeight="1" x14ac:dyDescent="0.25">
      <c r="A148" s="120"/>
      <c r="B148" s="113"/>
      <c r="C148" s="114"/>
      <c r="D148" s="114"/>
      <c r="E148" s="121"/>
      <c r="F148" s="113"/>
      <c r="G148" s="115"/>
      <c r="H148" s="116"/>
      <c r="I148" s="117"/>
      <c r="J148" s="118"/>
      <c r="K148" s="117">
        <f t="shared" si="3"/>
        <v>0</v>
      </c>
      <c r="L148" s="122"/>
      <c r="M148" s="101"/>
      <c r="R148" s="100"/>
      <c r="S148" s="100"/>
    </row>
    <row r="149" spans="1:21" s="98" customFormat="1" ht="49.5" customHeight="1" x14ac:dyDescent="0.25">
      <c r="A149" s="120"/>
      <c r="B149" s="113"/>
      <c r="C149" s="114"/>
      <c r="D149" s="114"/>
      <c r="E149" s="121"/>
      <c r="F149" s="113"/>
      <c r="G149" s="115"/>
      <c r="H149" s="116"/>
      <c r="I149" s="117"/>
      <c r="J149" s="118"/>
      <c r="K149" s="117">
        <f t="shared" si="3"/>
        <v>0</v>
      </c>
      <c r="L149" s="122"/>
      <c r="M149" s="101"/>
      <c r="R149" s="100"/>
      <c r="S149" s="100"/>
    </row>
    <row r="150" spans="1:21" s="98" customFormat="1" ht="49.5" customHeight="1" x14ac:dyDescent="0.25">
      <c r="A150" s="120"/>
      <c r="B150" s="113"/>
      <c r="C150" s="114"/>
      <c r="D150" s="114"/>
      <c r="E150" s="121"/>
      <c r="F150" s="113"/>
      <c r="G150" s="115"/>
      <c r="H150" s="116"/>
      <c r="I150" s="117"/>
      <c r="J150" s="118"/>
      <c r="K150" s="117">
        <f t="shared" si="3"/>
        <v>0</v>
      </c>
      <c r="L150" s="122"/>
      <c r="M150" s="101"/>
      <c r="R150" s="65"/>
      <c r="S150" s="65"/>
      <c r="T150" s="99"/>
      <c r="U150" s="99"/>
    </row>
    <row r="151" spans="1:21" s="98" customFormat="1" ht="49.5" customHeight="1" x14ac:dyDescent="0.25">
      <c r="A151" s="120"/>
      <c r="B151" s="113"/>
      <c r="C151" s="114"/>
      <c r="D151" s="114"/>
      <c r="E151" s="121"/>
      <c r="F151" s="113"/>
      <c r="G151" s="115"/>
      <c r="H151" s="116"/>
      <c r="I151" s="117"/>
      <c r="J151" s="118"/>
      <c r="K151" s="117">
        <f t="shared" si="3"/>
        <v>0</v>
      </c>
      <c r="L151" s="122"/>
      <c r="M151" s="101"/>
      <c r="R151" s="65"/>
      <c r="S151" s="65"/>
      <c r="T151" s="99"/>
      <c r="U151" s="99"/>
    </row>
    <row r="152" spans="1:21" s="98" customFormat="1" ht="49.5" customHeight="1" x14ac:dyDescent="0.25">
      <c r="A152" s="120"/>
      <c r="B152" s="113"/>
      <c r="C152" s="114"/>
      <c r="D152" s="114"/>
      <c r="E152" s="121"/>
      <c r="F152" s="113"/>
      <c r="G152" s="115"/>
      <c r="H152" s="116"/>
      <c r="I152" s="117"/>
      <c r="J152" s="118"/>
      <c r="K152" s="117">
        <f t="shared" si="3"/>
        <v>0</v>
      </c>
      <c r="L152" s="122"/>
      <c r="M152" s="101"/>
      <c r="R152" s="65"/>
      <c r="S152" s="65"/>
      <c r="T152" s="99"/>
      <c r="U152" s="99"/>
    </row>
    <row r="153" spans="1:21" s="98" customFormat="1" ht="49.5" customHeight="1" x14ac:dyDescent="0.25">
      <c r="A153" s="120"/>
      <c r="B153" s="113"/>
      <c r="C153" s="114"/>
      <c r="D153" s="114"/>
      <c r="E153" s="121"/>
      <c r="F153" s="113"/>
      <c r="G153" s="115"/>
      <c r="H153" s="116"/>
      <c r="I153" s="117"/>
      <c r="J153" s="118"/>
      <c r="K153" s="117">
        <f t="shared" si="3"/>
        <v>0</v>
      </c>
      <c r="L153" s="122"/>
      <c r="M153" s="101"/>
      <c r="R153" s="65"/>
      <c r="S153" s="65"/>
      <c r="T153" s="99"/>
      <c r="U153" s="99"/>
    </row>
    <row r="154" spans="1:21" s="98" customFormat="1" ht="49.5" customHeight="1" x14ac:dyDescent="0.25">
      <c r="A154" s="120"/>
      <c r="B154" s="113"/>
      <c r="C154" s="114"/>
      <c r="D154" s="114"/>
      <c r="E154" s="121"/>
      <c r="F154" s="113"/>
      <c r="G154" s="115"/>
      <c r="H154" s="116"/>
      <c r="I154" s="117"/>
      <c r="J154" s="118"/>
      <c r="K154" s="117">
        <f t="shared" si="3"/>
        <v>0</v>
      </c>
      <c r="L154" s="122"/>
      <c r="M154" s="101"/>
      <c r="R154" s="65"/>
      <c r="S154" s="65"/>
      <c r="T154" s="99"/>
      <c r="U154" s="99"/>
    </row>
    <row r="155" spans="1:21" s="98" customFormat="1" ht="49.5" customHeight="1" x14ac:dyDescent="0.25">
      <c r="A155" s="120"/>
      <c r="B155" s="113"/>
      <c r="C155" s="114"/>
      <c r="D155" s="114"/>
      <c r="E155" s="121"/>
      <c r="F155" s="113"/>
      <c r="G155" s="115"/>
      <c r="H155" s="116"/>
      <c r="I155" s="117"/>
      <c r="J155" s="118"/>
      <c r="K155" s="117">
        <f t="shared" si="3"/>
        <v>0</v>
      </c>
      <c r="L155" s="122"/>
      <c r="M155" s="101"/>
      <c r="R155" s="65"/>
      <c r="S155" s="65"/>
      <c r="T155" s="99"/>
      <c r="U155" s="99"/>
    </row>
    <row r="156" spans="1:21" s="98" customFormat="1" ht="49.5" customHeight="1" x14ac:dyDescent="0.25">
      <c r="A156" s="120"/>
      <c r="B156" s="113"/>
      <c r="C156" s="114"/>
      <c r="D156" s="114"/>
      <c r="E156" s="121"/>
      <c r="F156" s="113"/>
      <c r="G156" s="115"/>
      <c r="H156" s="116"/>
      <c r="I156" s="117"/>
      <c r="J156" s="118"/>
      <c r="K156" s="117">
        <f t="shared" si="3"/>
        <v>0</v>
      </c>
      <c r="L156" s="122"/>
      <c r="M156" s="101"/>
      <c r="R156" s="65"/>
      <c r="S156" s="65"/>
      <c r="T156" s="99"/>
      <c r="U156" s="99"/>
    </row>
    <row r="157" spans="1:21" s="98" customFormat="1" ht="49.5" customHeight="1" x14ac:dyDescent="0.25">
      <c r="A157" s="120"/>
      <c r="B157" s="113"/>
      <c r="C157" s="114"/>
      <c r="D157" s="114"/>
      <c r="E157" s="121"/>
      <c r="F157" s="113"/>
      <c r="G157" s="115"/>
      <c r="H157" s="116"/>
      <c r="I157" s="117"/>
      <c r="J157" s="118"/>
      <c r="K157" s="117">
        <f t="shared" si="3"/>
        <v>0</v>
      </c>
      <c r="L157" s="122"/>
      <c r="M157" s="101"/>
      <c r="R157" s="65"/>
      <c r="S157" s="65"/>
      <c r="T157" s="99"/>
      <c r="U157" s="99"/>
    </row>
    <row r="158" spans="1:21" s="98" customFormat="1" ht="49.5" customHeight="1" x14ac:dyDescent="0.25">
      <c r="A158" s="120"/>
      <c r="B158" s="113"/>
      <c r="C158" s="114"/>
      <c r="D158" s="114"/>
      <c r="E158" s="121"/>
      <c r="F158" s="113"/>
      <c r="G158" s="115"/>
      <c r="H158" s="116"/>
      <c r="I158" s="117"/>
      <c r="J158" s="118"/>
      <c r="K158" s="117">
        <f t="shared" si="3"/>
        <v>0</v>
      </c>
      <c r="L158" s="122"/>
      <c r="M158" s="101"/>
      <c r="R158" s="65"/>
      <c r="S158" s="65"/>
      <c r="T158" s="99"/>
      <c r="U158" s="99"/>
    </row>
    <row r="159" spans="1:21" s="98" customFormat="1" ht="49.5" customHeight="1" x14ac:dyDescent="0.25">
      <c r="A159" s="120"/>
      <c r="B159" s="113"/>
      <c r="C159" s="114"/>
      <c r="D159" s="114"/>
      <c r="E159" s="121"/>
      <c r="F159" s="113"/>
      <c r="G159" s="115"/>
      <c r="H159" s="116"/>
      <c r="I159" s="117"/>
      <c r="J159" s="118"/>
      <c r="K159" s="117">
        <f t="shared" si="3"/>
        <v>0</v>
      </c>
      <c r="L159" s="122"/>
      <c r="M159" s="101"/>
      <c r="R159" s="65"/>
      <c r="S159" s="99"/>
      <c r="T159" s="99"/>
      <c r="U159" s="99"/>
    </row>
    <row r="160" spans="1:21" s="98" customFormat="1" ht="49.5" customHeight="1" x14ac:dyDescent="0.25">
      <c r="A160" s="120"/>
      <c r="B160" s="113"/>
      <c r="C160" s="114"/>
      <c r="D160" s="114"/>
      <c r="E160" s="121"/>
      <c r="F160" s="113"/>
      <c r="G160" s="115"/>
      <c r="H160" s="116"/>
      <c r="I160" s="117"/>
      <c r="J160" s="118"/>
      <c r="K160" s="117">
        <f t="shared" si="3"/>
        <v>0</v>
      </c>
      <c r="L160" s="122"/>
      <c r="M160" s="101"/>
      <c r="R160" s="99"/>
      <c r="S160" s="99"/>
      <c r="T160" s="99"/>
      <c r="U160" s="99"/>
    </row>
    <row r="161" spans="1:21" s="98" customFormat="1" ht="49.5" customHeight="1" x14ac:dyDescent="0.25">
      <c r="A161" s="120"/>
      <c r="B161" s="113"/>
      <c r="C161" s="114"/>
      <c r="D161" s="114"/>
      <c r="E161" s="121"/>
      <c r="F161" s="113"/>
      <c r="G161" s="115"/>
      <c r="H161" s="116"/>
      <c r="I161" s="117"/>
      <c r="J161" s="118"/>
      <c r="K161" s="117">
        <f t="shared" si="3"/>
        <v>0</v>
      </c>
      <c r="L161" s="122"/>
      <c r="M161" s="101"/>
      <c r="R161" s="99"/>
      <c r="S161" s="99"/>
      <c r="T161" s="99"/>
      <c r="U161" s="99"/>
    </row>
    <row r="162" spans="1:21" s="98" customFormat="1" ht="49.5" customHeight="1" x14ac:dyDescent="0.25">
      <c r="A162" s="120"/>
      <c r="B162" s="113"/>
      <c r="C162" s="114"/>
      <c r="D162" s="114"/>
      <c r="E162" s="121"/>
      <c r="F162" s="113"/>
      <c r="G162" s="115"/>
      <c r="H162" s="116"/>
      <c r="I162" s="117"/>
      <c r="J162" s="118"/>
      <c r="K162" s="117">
        <f t="shared" si="3"/>
        <v>0</v>
      </c>
      <c r="L162" s="122"/>
      <c r="M162" s="101"/>
      <c r="R162" s="99"/>
      <c r="S162" s="99"/>
      <c r="T162" s="99"/>
      <c r="U162" s="99"/>
    </row>
    <row r="163" spans="1:21" s="98" customFormat="1" ht="49.5" customHeight="1" x14ac:dyDescent="0.25">
      <c r="A163" s="120"/>
      <c r="B163" s="113"/>
      <c r="C163" s="114"/>
      <c r="D163" s="114"/>
      <c r="E163" s="121"/>
      <c r="F163" s="113"/>
      <c r="G163" s="115"/>
      <c r="H163" s="116"/>
      <c r="I163" s="117"/>
      <c r="J163" s="118"/>
      <c r="K163" s="117">
        <f t="shared" si="3"/>
        <v>0</v>
      </c>
      <c r="L163" s="122"/>
      <c r="M163" s="101"/>
      <c r="R163" s="99"/>
      <c r="S163" s="100"/>
    </row>
    <row r="164" spans="1:21" s="98" customFormat="1" ht="49.5" customHeight="1" x14ac:dyDescent="0.25">
      <c r="A164" s="120"/>
      <c r="B164" s="113"/>
      <c r="C164" s="114"/>
      <c r="D164" s="114"/>
      <c r="E164" s="121"/>
      <c r="F164" s="113"/>
      <c r="G164" s="115"/>
      <c r="H164" s="116"/>
      <c r="I164" s="117"/>
      <c r="J164" s="118"/>
      <c r="K164" s="117">
        <f t="shared" si="3"/>
        <v>0</v>
      </c>
      <c r="L164" s="122"/>
      <c r="M164" s="101"/>
      <c r="R164" s="100"/>
      <c r="S164" s="100"/>
    </row>
    <row r="165" spans="1:21" s="98" customFormat="1" ht="49.5" customHeight="1" x14ac:dyDescent="0.25">
      <c r="A165" s="120"/>
      <c r="B165" s="113"/>
      <c r="C165" s="114"/>
      <c r="D165" s="114"/>
      <c r="E165" s="121"/>
      <c r="F165" s="113"/>
      <c r="G165" s="115"/>
      <c r="H165" s="116"/>
      <c r="I165" s="117"/>
      <c r="J165" s="118"/>
      <c r="K165" s="117">
        <f t="shared" si="3"/>
        <v>0</v>
      </c>
      <c r="L165" s="122"/>
      <c r="M165" s="101"/>
      <c r="R165" s="100"/>
      <c r="S165" s="100"/>
    </row>
    <row r="166" spans="1:21" s="98" customFormat="1" ht="49.5" customHeight="1" x14ac:dyDescent="0.25">
      <c r="A166" s="120"/>
      <c r="B166" s="113"/>
      <c r="C166" s="114"/>
      <c r="D166" s="114"/>
      <c r="E166" s="121"/>
      <c r="F166" s="113"/>
      <c r="G166" s="115"/>
      <c r="H166" s="116"/>
      <c r="I166" s="117"/>
      <c r="J166" s="118"/>
      <c r="K166" s="117">
        <f t="shared" si="3"/>
        <v>0</v>
      </c>
      <c r="L166" s="122"/>
      <c r="M166" s="101"/>
      <c r="R166" s="100"/>
      <c r="S166" s="100"/>
    </row>
    <row r="167" spans="1:21" s="98" customFormat="1" ht="49.5" customHeight="1" x14ac:dyDescent="0.25">
      <c r="A167" s="120"/>
      <c r="B167" s="113"/>
      <c r="C167" s="114"/>
      <c r="D167" s="114"/>
      <c r="E167" s="121"/>
      <c r="F167" s="113"/>
      <c r="G167" s="115"/>
      <c r="H167" s="116"/>
      <c r="I167" s="117"/>
      <c r="J167" s="118"/>
      <c r="K167" s="117">
        <f t="shared" si="3"/>
        <v>0</v>
      </c>
      <c r="L167" s="122"/>
      <c r="M167" s="101"/>
      <c r="R167" s="100"/>
      <c r="S167" s="100"/>
    </row>
    <row r="168" spans="1:21" s="98" customFormat="1" ht="49.5" customHeight="1" x14ac:dyDescent="0.25">
      <c r="A168" s="120"/>
      <c r="B168" s="113"/>
      <c r="C168" s="114"/>
      <c r="D168" s="114"/>
      <c r="E168" s="121"/>
      <c r="F168" s="113"/>
      <c r="G168" s="115"/>
      <c r="H168" s="116"/>
      <c r="I168" s="117"/>
      <c r="J168" s="118"/>
      <c r="K168" s="117">
        <f t="shared" si="3"/>
        <v>0</v>
      </c>
      <c r="L168" s="122"/>
      <c r="M168" s="101"/>
      <c r="R168" s="100"/>
      <c r="S168" s="100"/>
    </row>
    <row r="169" spans="1:21" s="98" customFormat="1" ht="49.5" customHeight="1" x14ac:dyDescent="0.25">
      <c r="A169" s="120"/>
      <c r="B169" s="113"/>
      <c r="C169" s="114"/>
      <c r="D169" s="114"/>
      <c r="E169" s="121"/>
      <c r="F169" s="113"/>
      <c r="G169" s="115"/>
      <c r="H169" s="116"/>
      <c r="I169" s="117"/>
      <c r="J169" s="118"/>
      <c r="K169" s="117">
        <f t="shared" si="3"/>
        <v>0</v>
      </c>
      <c r="L169" s="122"/>
      <c r="M169" s="101"/>
      <c r="R169" s="100"/>
      <c r="S169" s="100"/>
    </row>
    <row r="170" spans="1:21" s="98" customFormat="1" ht="49.5" customHeight="1" x14ac:dyDescent="0.25">
      <c r="A170" s="120"/>
      <c r="B170" s="113"/>
      <c r="C170" s="114"/>
      <c r="D170" s="114"/>
      <c r="E170" s="121"/>
      <c r="F170" s="113"/>
      <c r="G170" s="115"/>
      <c r="H170" s="116"/>
      <c r="I170" s="117"/>
      <c r="J170" s="118"/>
      <c r="K170" s="117">
        <f t="shared" si="3"/>
        <v>0</v>
      </c>
      <c r="L170" s="122"/>
      <c r="M170" s="101"/>
      <c r="R170" s="100"/>
      <c r="S170" s="100"/>
    </row>
    <row r="171" spans="1:21" s="98" customFormat="1" ht="49.5" customHeight="1" x14ac:dyDescent="0.25">
      <c r="A171" s="120"/>
      <c r="B171" s="113"/>
      <c r="C171" s="114"/>
      <c r="D171" s="114"/>
      <c r="E171" s="121"/>
      <c r="F171" s="113"/>
      <c r="G171" s="115"/>
      <c r="H171" s="116"/>
      <c r="I171" s="117"/>
      <c r="J171" s="118"/>
      <c r="K171" s="117">
        <f t="shared" si="3"/>
        <v>0</v>
      </c>
      <c r="L171" s="122"/>
      <c r="M171" s="101"/>
      <c r="R171" s="65"/>
      <c r="S171" s="65"/>
      <c r="T171" s="99"/>
      <c r="U171" s="99"/>
    </row>
    <row r="172" spans="1:21" s="98" customFormat="1" ht="49.5" customHeight="1" x14ac:dyDescent="0.25">
      <c r="A172" s="120"/>
      <c r="B172" s="113"/>
      <c r="C172" s="114"/>
      <c r="D172" s="114"/>
      <c r="E172" s="121"/>
      <c r="F172" s="113"/>
      <c r="G172" s="115"/>
      <c r="H172" s="116"/>
      <c r="I172" s="117"/>
      <c r="J172" s="118"/>
      <c r="K172" s="117">
        <f t="shared" si="3"/>
        <v>0</v>
      </c>
      <c r="L172" s="122"/>
      <c r="M172" s="101"/>
      <c r="R172" s="65"/>
      <c r="S172" s="65"/>
      <c r="T172" s="99"/>
      <c r="U172" s="99"/>
    </row>
    <row r="173" spans="1:21" s="98" customFormat="1" ht="49.5" customHeight="1" x14ac:dyDescent="0.25">
      <c r="A173" s="120"/>
      <c r="B173" s="113"/>
      <c r="C173" s="114"/>
      <c r="D173" s="114"/>
      <c r="E173" s="121"/>
      <c r="F173" s="113"/>
      <c r="G173" s="115"/>
      <c r="H173" s="116"/>
      <c r="I173" s="117"/>
      <c r="J173" s="118"/>
      <c r="K173" s="117">
        <f t="shared" si="3"/>
        <v>0</v>
      </c>
      <c r="L173" s="122"/>
      <c r="M173" s="101"/>
      <c r="R173" s="65"/>
      <c r="S173" s="65"/>
      <c r="T173" s="99"/>
      <c r="U173" s="99"/>
    </row>
    <row r="174" spans="1:21" s="98" customFormat="1" ht="49.5" customHeight="1" x14ac:dyDescent="0.25">
      <c r="A174" s="120"/>
      <c r="B174" s="113"/>
      <c r="C174" s="114"/>
      <c r="D174" s="114"/>
      <c r="E174" s="121"/>
      <c r="F174" s="113"/>
      <c r="G174" s="115"/>
      <c r="H174" s="116"/>
      <c r="I174" s="117"/>
      <c r="J174" s="118"/>
      <c r="K174" s="117">
        <f t="shared" si="3"/>
        <v>0</v>
      </c>
      <c r="L174" s="122"/>
      <c r="M174" s="101"/>
      <c r="R174" s="65"/>
      <c r="S174" s="65"/>
      <c r="T174" s="99"/>
      <c r="U174" s="99"/>
    </row>
    <row r="175" spans="1:21" s="98" customFormat="1" ht="49.5" customHeight="1" x14ac:dyDescent="0.25">
      <c r="A175" s="120"/>
      <c r="B175" s="113"/>
      <c r="C175" s="114"/>
      <c r="D175" s="114"/>
      <c r="E175" s="121"/>
      <c r="F175" s="113"/>
      <c r="G175" s="115"/>
      <c r="H175" s="116"/>
      <c r="I175" s="117"/>
      <c r="J175" s="118"/>
      <c r="K175" s="117">
        <f t="shared" si="3"/>
        <v>0</v>
      </c>
      <c r="L175" s="122"/>
      <c r="M175" s="101"/>
      <c r="R175" s="65"/>
      <c r="S175" s="65"/>
      <c r="T175" s="99"/>
      <c r="U175" s="99"/>
    </row>
    <row r="176" spans="1:21" s="98" customFormat="1" ht="49.5" customHeight="1" x14ac:dyDescent="0.25">
      <c r="A176" s="120"/>
      <c r="B176" s="113"/>
      <c r="C176" s="114"/>
      <c r="D176" s="114"/>
      <c r="E176" s="121"/>
      <c r="F176" s="113"/>
      <c r="G176" s="115"/>
      <c r="H176" s="116"/>
      <c r="I176" s="117"/>
      <c r="J176" s="118"/>
      <c r="K176" s="117">
        <f t="shared" si="3"/>
        <v>0</v>
      </c>
      <c r="L176" s="122"/>
      <c r="M176" s="101"/>
      <c r="R176" s="65"/>
      <c r="S176" s="65"/>
      <c r="T176" s="99"/>
      <c r="U176" s="99"/>
    </row>
    <row r="177" spans="1:21" s="98" customFormat="1" ht="49.5" customHeight="1" x14ac:dyDescent="0.25">
      <c r="A177" s="120"/>
      <c r="B177" s="113"/>
      <c r="C177" s="114"/>
      <c r="D177" s="114"/>
      <c r="E177" s="121"/>
      <c r="F177" s="113"/>
      <c r="G177" s="115"/>
      <c r="H177" s="116"/>
      <c r="I177" s="117"/>
      <c r="J177" s="118"/>
      <c r="K177" s="117">
        <f t="shared" si="3"/>
        <v>0</v>
      </c>
      <c r="L177" s="122"/>
      <c r="M177" s="101"/>
      <c r="R177" s="65"/>
      <c r="S177" s="65"/>
      <c r="T177" s="99"/>
      <c r="U177" s="99"/>
    </row>
    <row r="178" spans="1:21" s="98" customFormat="1" ht="49.5" customHeight="1" x14ac:dyDescent="0.25">
      <c r="A178" s="120"/>
      <c r="B178" s="113"/>
      <c r="C178" s="114"/>
      <c r="D178" s="114"/>
      <c r="E178" s="121"/>
      <c r="F178" s="113"/>
      <c r="G178" s="115"/>
      <c r="H178" s="116"/>
      <c r="I178" s="117"/>
      <c r="J178" s="118"/>
      <c r="K178" s="117">
        <f t="shared" si="3"/>
        <v>0</v>
      </c>
      <c r="L178" s="122"/>
      <c r="M178" s="101"/>
      <c r="R178" s="65"/>
      <c r="S178" s="65"/>
      <c r="T178" s="99"/>
      <c r="U178" s="99"/>
    </row>
    <row r="179" spans="1:21" s="98" customFormat="1" ht="49.5" customHeight="1" x14ac:dyDescent="0.25">
      <c r="A179" s="120"/>
      <c r="B179" s="113"/>
      <c r="C179" s="114"/>
      <c r="D179" s="114"/>
      <c r="E179" s="121"/>
      <c r="F179" s="113"/>
      <c r="G179" s="115"/>
      <c r="H179" s="116"/>
      <c r="I179" s="117"/>
      <c r="J179" s="118"/>
      <c r="K179" s="117">
        <f t="shared" si="3"/>
        <v>0</v>
      </c>
      <c r="L179" s="122"/>
      <c r="M179" s="101"/>
      <c r="R179" s="65"/>
      <c r="S179" s="65"/>
      <c r="T179" s="99"/>
      <c r="U179" s="99"/>
    </row>
    <row r="180" spans="1:21" s="98" customFormat="1" ht="49.5" customHeight="1" x14ac:dyDescent="0.25">
      <c r="A180" s="120"/>
      <c r="B180" s="113"/>
      <c r="C180" s="114"/>
      <c r="D180" s="114"/>
      <c r="E180" s="121"/>
      <c r="F180" s="113"/>
      <c r="G180" s="115"/>
      <c r="H180" s="116"/>
      <c r="I180" s="117"/>
      <c r="J180" s="118"/>
      <c r="K180" s="117">
        <f t="shared" si="3"/>
        <v>0</v>
      </c>
      <c r="L180" s="122"/>
      <c r="M180" s="101"/>
      <c r="R180" s="65"/>
      <c r="S180" s="99"/>
      <c r="T180" s="99"/>
      <c r="U180" s="99"/>
    </row>
    <row r="181" spans="1:21" s="98" customFormat="1" ht="49.5" customHeight="1" x14ac:dyDescent="0.25">
      <c r="A181" s="120"/>
      <c r="B181" s="113"/>
      <c r="C181" s="114"/>
      <c r="D181" s="114"/>
      <c r="E181" s="121"/>
      <c r="F181" s="113"/>
      <c r="G181" s="115"/>
      <c r="H181" s="116"/>
      <c r="I181" s="117"/>
      <c r="J181" s="118"/>
      <c r="K181" s="117">
        <f t="shared" si="3"/>
        <v>0</v>
      </c>
      <c r="L181" s="122"/>
      <c r="M181" s="101"/>
      <c r="R181" s="99"/>
      <c r="S181" s="99"/>
      <c r="T181" s="99"/>
      <c r="U181" s="99"/>
    </row>
    <row r="182" spans="1:21" s="98" customFormat="1" ht="49.5" customHeight="1" x14ac:dyDescent="0.25">
      <c r="A182" s="120"/>
      <c r="B182" s="113"/>
      <c r="C182" s="114"/>
      <c r="D182" s="114"/>
      <c r="E182" s="121"/>
      <c r="F182" s="113"/>
      <c r="G182" s="115"/>
      <c r="H182" s="116"/>
      <c r="I182" s="117"/>
      <c r="J182" s="118"/>
      <c r="K182" s="117">
        <f t="shared" si="3"/>
        <v>0</v>
      </c>
      <c r="L182" s="122"/>
      <c r="M182" s="101"/>
      <c r="R182" s="99"/>
      <c r="S182" s="99"/>
      <c r="T182" s="99"/>
      <c r="U182" s="99"/>
    </row>
    <row r="183" spans="1:21" s="98" customFormat="1" ht="49.5" customHeight="1" x14ac:dyDescent="0.25">
      <c r="A183" s="120"/>
      <c r="B183" s="113"/>
      <c r="C183" s="114"/>
      <c r="D183" s="114"/>
      <c r="E183" s="121"/>
      <c r="F183" s="113"/>
      <c r="G183" s="115"/>
      <c r="H183" s="116"/>
      <c r="I183" s="117"/>
      <c r="J183" s="118"/>
      <c r="K183" s="117">
        <f t="shared" si="3"/>
        <v>0</v>
      </c>
      <c r="L183" s="122"/>
      <c r="M183" s="101"/>
      <c r="R183" s="99"/>
      <c r="S183" s="99"/>
      <c r="T183" s="99"/>
      <c r="U183" s="99"/>
    </row>
    <row r="184" spans="1:21" s="98" customFormat="1" ht="49.5" customHeight="1" x14ac:dyDescent="0.25">
      <c r="A184" s="120"/>
      <c r="B184" s="113"/>
      <c r="C184" s="114"/>
      <c r="D184" s="114"/>
      <c r="E184" s="121"/>
      <c r="F184" s="113"/>
      <c r="G184" s="115"/>
      <c r="H184" s="116"/>
      <c r="I184" s="117"/>
      <c r="J184" s="118"/>
      <c r="K184" s="117">
        <f t="shared" si="3"/>
        <v>0</v>
      </c>
      <c r="L184" s="122"/>
      <c r="M184" s="101"/>
      <c r="R184" s="99"/>
      <c r="S184" s="100"/>
    </row>
    <row r="185" spans="1:21" s="98" customFormat="1" ht="49.5" customHeight="1" x14ac:dyDescent="0.25">
      <c r="A185" s="120"/>
      <c r="B185" s="113"/>
      <c r="C185" s="114"/>
      <c r="D185" s="114"/>
      <c r="E185" s="121"/>
      <c r="F185" s="113"/>
      <c r="G185" s="115"/>
      <c r="H185" s="116"/>
      <c r="I185" s="117"/>
      <c r="J185" s="118"/>
      <c r="K185" s="117">
        <f t="shared" si="3"/>
        <v>0</v>
      </c>
      <c r="L185" s="122"/>
      <c r="M185" s="101"/>
      <c r="R185" s="100"/>
      <c r="S185" s="100"/>
    </row>
    <row r="186" spans="1:21" s="98" customFormat="1" ht="49.5" customHeight="1" x14ac:dyDescent="0.25">
      <c r="A186" s="120"/>
      <c r="B186" s="113"/>
      <c r="C186" s="114"/>
      <c r="D186" s="114"/>
      <c r="E186" s="121"/>
      <c r="F186" s="113"/>
      <c r="G186" s="115"/>
      <c r="H186" s="116"/>
      <c r="I186" s="117"/>
      <c r="J186" s="118"/>
      <c r="K186" s="117">
        <f t="shared" si="3"/>
        <v>0</v>
      </c>
      <c r="L186" s="122"/>
      <c r="M186" s="101"/>
      <c r="R186" s="100"/>
      <c r="S186" s="100"/>
    </row>
    <row r="187" spans="1:21" s="98" customFormat="1" ht="49.5" customHeight="1" x14ac:dyDescent="0.25">
      <c r="A187" s="120"/>
      <c r="B187" s="113"/>
      <c r="C187" s="114"/>
      <c r="D187" s="114"/>
      <c r="E187" s="121"/>
      <c r="F187" s="113"/>
      <c r="G187" s="115"/>
      <c r="H187" s="116"/>
      <c r="I187" s="117"/>
      <c r="J187" s="118"/>
      <c r="K187" s="117">
        <f t="shared" si="3"/>
        <v>0</v>
      </c>
      <c r="L187" s="122"/>
      <c r="M187" s="101"/>
      <c r="R187" s="100"/>
      <c r="S187" s="100"/>
    </row>
    <row r="188" spans="1:21" s="98" customFormat="1" ht="49.5" customHeight="1" x14ac:dyDescent="0.25">
      <c r="A188" s="120"/>
      <c r="B188" s="113"/>
      <c r="C188" s="114"/>
      <c r="D188" s="114"/>
      <c r="E188" s="121"/>
      <c r="F188" s="113"/>
      <c r="G188" s="115"/>
      <c r="H188" s="116"/>
      <c r="I188" s="117"/>
      <c r="J188" s="118"/>
      <c r="K188" s="117">
        <f t="shared" si="3"/>
        <v>0</v>
      </c>
      <c r="L188" s="122"/>
      <c r="M188" s="101"/>
      <c r="R188" s="100"/>
      <c r="S188" s="100"/>
    </row>
    <row r="189" spans="1:21" s="98" customFormat="1" ht="49.5" customHeight="1" x14ac:dyDescent="0.25">
      <c r="A189" s="120"/>
      <c r="B189" s="113"/>
      <c r="C189" s="114"/>
      <c r="D189" s="114"/>
      <c r="E189" s="121"/>
      <c r="F189" s="113"/>
      <c r="G189" s="115"/>
      <c r="H189" s="116"/>
      <c r="I189" s="117"/>
      <c r="J189" s="118"/>
      <c r="K189" s="117">
        <f t="shared" si="3"/>
        <v>0</v>
      </c>
      <c r="L189" s="122"/>
      <c r="M189" s="101"/>
      <c r="R189" s="100"/>
      <c r="S189" s="100"/>
    </row>
    <row r="190" spans="1:21" s="98" customFormat="1" ht="49.5" customHeight="1" x14ac:dyDescent="0.25">
      <c r="A190" s="120"/>
      <c r="B190" s="113"/>
      <c r="C190" s="114"/>
      <c r="D190" s="114"/>
      <c r="E190" s="121"/>
      <c r="F190" s="113"/>
      <c r="G190" s="115"/>
      <c r="H190" s="116"/>
      <c r="I190" s="117"/>
      <c r="J190" s="118"/>
      <c r="K190" s="117">
        <f t="shared" si="3"/>
        <v>0</v>
      </c>
      <c r="L190" s="122"/>
      <c r="M190" s="101"/>
      <c r="R190" s="100"/>
      <c r="S190" s="100"/>
    </row>
    <row r="191" spans="1:21" s="98" customFormat="1" ht="49.5" customHeight="1" x14ac:dyDescent="0.25">
      <c r="A191" s="120"/>
      <c r="B191" s="113"/>
      <c r="C191" s="114"/>
      <c r="D191" s="114"/>
      <c r="E191" s="121"/>
      <c r="F191" s="113"/>
      <c r="G191" s="115"/>
      <c r="H191" s="116"/>
      <c r="I191" s="117"/>
      <c r="J191" s="118"/>
      <c r="K191" s="117">
        <f t="shared" si="3"/>
        <v>0</v>
      </c>
      <c r="L191" s="122"/>
      <c r="M191" s="101"/>
      <c r="R191" s="100"/>
      <c r="S191" s="100"/>
    </row>
    <row r="192" spans="1:21" s="98" customFormat="1" ht="49.5" customHeight="1" x14ac:dyDescent="0.25">
      <c r="A192" s="120"/>
      <c r="B192" s="113"/>
      <c r="C192" s="114"/>
      <c r="D192" s="114"/>
      <c r="E192" s="121"/>
      <c r="F192" s="113"/>
      <c r="G192" s="115"/>
      <c r="H192" s="116"/>
      <c r="I192" s="117"/>
      <c r="J192" s="118"/>
      <c r="K192" s="117">
        <f t="shared" si="3"/>
        <v>0</v>
      </c>
      <c r="L192" s="122"/>
      <c r="M192" s="101"/>
      <c r="R192" s="65"/>
      <c r="S192" s="65"/>
      <c r="T192" s="99"/>
      <c r="U192" s="99"/>
    </row>
    <row r="193" spans="1:21" s="98" customFormat="1" ht="49.5" customHeight="1" x14ac:dyDescent="0.25">
      <c r="A193" s="120"/>
      <c r="B193" s="113"/>
      <c r="C193" s="114"/>
      <c r="D193" s="114"/>
      <c r="E193" s="121"/>
      <c r="F193" s="113"/>
      <c r="G193" s="115"/>
      <c r="H193" s="116"/>
      <c r="I193" s="117"/>
      <c r="J193" s="118"/>
      <c r="K193" s="117">
        <f t="shared" si="3"/>
        <v>0</v>
      </c>
      <c r="L193" s="122"/>
      <c r="M193" s="101"/>
      <c r="R193" s="65"/>
      <c r="S193" s="65"/>
      <c r="T193" s="99"/>
      <c r="U193" s="99"/>
    </row>
    <row r="194" spans="1:21" s="98" customFormat="1" ht="49.5" customHeight="1" x14ac:dyDescent="0.25">
      <c r="A194" s="120"/>
      <c r="B194" s="113"/>
      <c r="C194" s="114"/>
      <c r="D194" s="114"/>
      <c r="E194" s="121"/>
      <c r="F194" s="113"/>
      <c r="G194" s="115"/>
      <c r="H194" s="116"/>
      <c r="I194" s="117"/>
      <c r="J194" s="118"/>
      <c r="K194" s="117">
        <f t="shared" si="3"/>
        <v>0</v>
      </c>
      <c r="L194" s="122"/>
      <c r="M194" s="101"/>
      <c r="R194" s="65"/>
      <c r="S194" s="65"/>
      <c r="T194" s="99"/>
      <c r="U194" s="99"/>
    </row>
    <row r="195" spans="1:21" s="98" customFormat="1" ht="49.5" customHeight="1" x14ac:dyDescent="0.25">
      <c r="A195" s="120"/>
      <c r="B195" s="113"/>
      <c r="C195" s="114"/>
      <c r="D195" s="114"/>
      <c r="E195" s="121"/>
      <c r="F195" s="113"/>
      <c r="G195" s="115"/>
      <c r="H195" s="116"/>
      <c r="I195" s="117"/>
      <c r="J195" s="118"/>
      <c r="K195" s="117">
        <f t="shared" si="3"/>
        <v>0</v>
      </c>
      <c r="L195" s="122"/>
      <c r="M195" s="101"/>
      <c r="R195" s="65"/>
      <c r="S195" s="65"/>
      <c r="T195" s="99"/>
      <c r="U195" s="99"/>
    </row>
    <row r="196" spans="1:21" s="98" customFormat="1" ht="49.5" customHeight="1" x14ac:dyDescent="0.25">
      <c r="A196" s="120"/>
      <c r="B196" s="113"/>
      <c r="C196" s="114"/>
      <c r="D196" s="114"/>
      <c r="E196" s="121"/>
      <c r="F196" s="113"/>
      <c r="G196" s="115"/>
      <c r="H196" s="116"/>
      <c r="I196" s="117"/>
      <c r="J196" s="118"/>
      <c r="K196" s="117">
        <f t="shared" si="3"/>
        <v>0</v>
      </c>
      <c r="L196" s="122"/>
      <c r="M196" s="101"/>
      <c r="R196" s="65"/>
      <c r="S196" s="65"/>
      <c r="T196" s="99"/>
      <c r="U196" s="99"/>
    </row>
    <row r="197" spans="1:21" s="98" customFormat="1" ht="49.5" customHeight="1" x14ac:dyDescent="0.25">
      <c r="A197" s="120"/>
      <c r="B197" s="113"/>
      <c r="C197" s="114"/>
      <c r="D197" s="114"/>
      <c r="E197" s="121"/>
      <c r="F197" s="113"/>
      <c r="G197" s="115"/>
      <c r="H197" s="116"/>
      <c r="I197" s="117"/>
      <c r="J197" s="118"/>
      <c r="K197" s="117">
        <f t="shared" si="3"/>
        <v>0</v>
      </c>
      <c r="L197" s="122"/>
      <c r="M197" s="101"/>
      <c r="R197" s="65"/>
      <c r="S197" s="65"/>
      <c r="T197" s="99"/>
      <c r="U197" s="99"/>
    </row>
    <row r="198" spans="1:21" s="98" customFormat="1" ht="49.5" customHeight="1" x14ac:dyDescent="0.25">
      <c r="A198" s="120"/>
      <c r="B198" s="113"/>
      <c r="C198" s="114"/>
      <c r="D198" s="114"/>
      <c r="E198" s="121"/>
      <c r="F198" s="113"/>
      <c r="G198" s="115"/>
      <c r="H198" s="116"/>
      <c r="I198" s="117"/>
      <c r="J198" s="118"/>
      <c r="K198" s="117">
        <f t="shared" si="3"/>
        <v>0</v>
      </c>
      <c r="L198" s="122"/>
      <c r="M198" s="101"/>
      <c r="R198" s="65"/>
      <c r="S198" s="65"/>
      <c r="T198" s="99"/>
      <c r="U198" s="99"/>
    </row>
    <row r="199" spans="1:21" s="98" customFormat="1" ht="49.5" customHeight="1" x14ac:dyDescent="0.25">
      <c r="A199" s="120"/>
      <c r="B199" s="113"/>
      <c r="C199" s="114"/>
      <c r="D199" s="114"/>
      <c r="E199" s="121"/>
      <c r="F199" s="113"/>
      <c r="G199" s="115"/>
      <c r="H199" s="116"/>
      <c r="I199" s="117"/>
      <c r="J199" s="118"/>
      <c r="K199" s="117">
        <f t="shared" si="3"/>
        <v>0</v>
      </c>
      <c r="L199" s="122"/>
      <c r="M199" s="101"/>
      <c r="R199" s="65"/>
      <c r="S199" s="65"/>
      <c r="T199" s="99"/>
      <c r="U199" s="99"/>
    </row>
    <row r="200" spans="1:21" s="98" customFormat="1" ht="49.5" customHeight="1" x14ac:dyDescent="0.25">
      <c r="A200" s="120"/>
      <c r="B200" s="113"/>
      <c r="C200" s="114"/>
      <c r="D200" s="114"/>
      <c r="E200" s="121"/>
      <c r="F200" s="113"/>
      <c r="G200" s="115"/>
      <c r="H200" s="116"/>
      <c r="I200" s="117"/>
      <c r="J200" s="118"/>
      <c r="K200" s="117">
        <f t="shared" si="3"/>
        <v>0</v>
      </c>
      <c r="L200" s="122"/>
      <c r="M200" s="101"/>
      <c r="R200" s="65"/>
      <c r="S200" s="65"/>
      <c r="T200" s="99"/>
      <c r="U200" s="99"/>
    </row>
    <row r="201" spans="1:21" s="98" customFormat="1" ht="49.5" customHeight="1" x14ac:dyDescent="0.25">
      <c r="A201" s="120"/>
      <c r="B201" s="113"/>
      <c r="C201" s="114"/>
      <c r="D201" s="114"/>
      <c r="E201" s="121"/>
      <c r="F201" s="113"/>
      <c r="G201" s="115"/>
      <c r="H201" s="116"/>
      <c r="I201" s="117"/>
      <c r="J201" s="118"/>
      <c r="K201" s="117">
        <f t="shared" si="3"/>
        <v>0</v>
      </c>
      <c r="L201" s="122"/>
      <c r="M201" s="101"/>
      <c r="R201" s="65"/>
      <c r="S201" s="99"/>
      <c r="T201" s="99"/>
      <c r="U201" s="99"/>
    </row>
    <row r="202" spans="1:21" s="98" customFormat="1" ht="49.5" customHeight="1" x14ac:dyDescent="0.25">
      <c r="A202" s="120"/>
      <c r="B202" s="113"/>
      <c r="C202" s="114"/>
      <c r="D202" s="114"/>
      <c r="E202" s="121"/>
      <c r="F202" s="113"/>
      <c r="G202" s="115"/>
      <c r="H202" s="116"/>
      <c r="I202" s="117"/>
      <c r="J202" s="118"/>
      <c r="K202" s="117">
        <f t="shared" si="3"/>
        <v>0</v>
      </c>
      <c r="L202" s="122"/>
      <c r="M202" s="101"/>
      <c r="R202" s="99"/>
      <c r="S202" s="99"/>
      <c r="T202" s="99"/>
      <c r="U202" s="99"/>
    </row>
    <row r="203" spans="1:21" s="98" customFormat="1" ht="49.5" customHeight="1" x14ac:dyDescent="0.25">
      <c r="A203" s="120"/>
      <c r="B203" s="113"/>
      <c r="C203" s="114"/>
      <c r="D203" s="114"/>
      <c r="E203" s="121"/>
      <c r="F203" s="113"/>
      <c r="G203" s="115"/>
      <c r="H203" s="116"/>
      <c r="I203" s="117"/>
      <c r="J203" s="118"/>
      <c r="K203" s="117">
        <f t="shared" si="3"/>
        <v>0</v>
      </c>
      <c r="L203" s="122"/>
      <c r="M203" s="101"/>
      <c r="R203" s="99"/>
      <c r="S203" s="99"/>
      <c r="T203" s="99"/>
      <c r="U203" s="99"/>
    </row>
    <row r="204" spans="1:21" s="98" customFormat="1" ht="49.5" customHeight="1" x14ac:dyDescent="0.25">
      <c r="A204" s="120"/>
      <c r="B204" s="113"/>
      <c r="C204" s="114"/>
      <c r="D204" s="114"/>
      <c r="E204" s="121"/>
      <c r="F204" s="113"/>
      <c r="G204" s="115"/>
      <c r="H204" s="116"/>
      <c r="I204" s="117"/>
      <c r="J204" s="118"/>
      <c r="K204" s="117">
        <f t="shared" si="3"/>
        <v>0</v>
      </c>
      <c r="L204" s="122"/>
      <c r="M204" s="101"/>
      <c r="R204" s="99"/>
      <c r="S204" s="99"/>
      <c r="T204" s="99"/>
      <c r="U204" s="99"/>
    </row>
    <row r="205" spans="1:21" s="98" customFormat="1" ht="49.5" customHeight="1" x14ac:dyDescent="0.25">
      <c r="A205" s="120"/>
      <c r="B205" s="113"/>
      <c r="C205" s="114"/>
      <c r="D205" s="114"/>
      <c r="E205" s="121"/>
      <c r="F205" s="113"/>
      <c r="G205" s="115"/>
      <c r="H205" s="116"/>
      <c r="I205" s="117"/>
      <c r="J205" s="118"/>
      <c r="K205" s="117">
        <f t="shared" si="3"/>
        <v>0</v>
      </c>
      <c r="L205" s="122"/>
      <c r="M205" s="101"/>
      <c r="R205" s="99"/>
      <c r="S205" s="100"/>
    </row>
    <row r="206" spans="1:21" s="98" customFormat="1" ht="49.5" customHeight="1" x14ac:dyDescent="0.25">
      <c r="A206" s="120"/>
      <c r="B206" s="113"/>
      <c r="C206" s="114"/>
      <c r="D206" s="114"/>
      <c r="E206" s="121"/>
      <c r="F206" s="113"/>
      <c r="G206" s="115"/>
      <c r="H206" s="116"/>
      <c r="I206" s="117"/>
      <c r="J206" s="118"/>
      <c r="K206" s="117">
        <f t="shared" si="3"/>
        <v>0</v>
      </c>
      <c r="L206" s="122"/>
      <c r="M206" s="101"/>
      <c r="R206" s="100"/>
      <c r="S206" s="100"/>
    </row>
    <row r="207" spans="1:21" s="98" customFormat="1" ht="49.5" customHeight="1" x14ac:dyDescent="0.25">
      <c r="A207" s="120"/>
      <c r="B207" s="113"/>
      <c r="C207" s="114"/>
      <c r="D207" s="114"/>
      <c r="E207" s="121"/>
      <c r="F207" s="113"/>
      <c r="G207" s="115"/>
      <c r="H207" s="116"/>
      <c r="I207" s="117"/>
      <c r="J207" s="118"/>
      <c r="K207" s="117">
        <f t="shared" ref="K207:K270" si="4">+H207-J207</f>
        <v>0</v>
      </c>
      <c r="L207" s="122"/>
      <c r="M207" s="101"/>
      <c r="R207" s="100"/>
      <c r="S207" s="100"/>
    </row>
    <row r="208" spans="1:21" s="98" customFormat="1" ht="49.5" customHeight="1" x14ac:dyDescent="0.25">
      <c r="A208" s="120"/>
      <c r="B208" s="113"/>
      <c r="C208" s="114"/>
      <c r="D208" s="114"/>
      <c r="E208" s="121"/>
      <c r="F208" s="113"/>
      <c r="G208" s="115"/>
      <c r="H208" s="116"/>
      <c r="I208" s="117"/>
      <c r="J208" s="118"/>
      <c r="K208" s="117">
        <f t="shared" si="4"/>
        <v>0</v>
      </c>
      <c r="L208" s="122"/>
      <c r="M208" s="101"/>
      <c r="R208" s="100"/>
      <c r="S208" s="100"/>
    </row>
    <row r="209" spans="1:21" s="98" customFormat="1" ht="49.5" customHeight="1" x14ac:dyDescent="0.25">
      <c r="A209" s="120"/>
      <c r="B209" s="113"/>
      <c r="C209" s="114"/>
      <c r="D209" s="114"/>
      <c r="E209" s="121"/>
      <c r="F209" s="113"/>
      <c r="G209" s="115"/>
      <c r="H209" s="116"/>
      <c r="I209" s="117"/>
      <c r="J209" s="118"/>
      <c r="K209" s="117">
        <f t="shared" si="4"/>
        <v>0</v>
      </c>
      <c r="L209" s="122"/>
      <c r="M209" s="101"/>
      <c r="R209" s="100"/>
      <c r="S209" s="100"/>
    </row>
    <row r="210" spans="1:21" s="98" customFormat="1" ht="49.5" customHeight="1" x14ac:dyDescent="0.25">
      <c r="A210" s="120"/>
      <c r="B210" s="113"/>
      <c r="C210" s="114"/>
      <c r="D210" s="114"/>
      <c r="E210" s="121"/>
      <c r="F210" s="113"/>
      <c r="G210" s="115"/>
      <c r="H210" s="116"/>
      <c r="I210" s="117"/>
      <c r="J210" s="118"/>
      <c r="K210" s="117">
        <f t="shared" si="4"/>
        <v>0</v>
      </c>
      <c r="L210" s="122"/>
      <c r="M210" s="101"/>
      <c r="R210" s="100"/>
      <c r="S210" s="100"/>
    </row>
    <row r="211" spans="1:21" s="98" customFormat="1" ht="49.5" customHeight="1" x14ac:dyDescent="0.25">
      <c r="A211" s="120"/>
      <c r="B211" s="113"/>
      <c r="C211" s="114"/>
      <c r="D211" s="114"/>
      <c r="E211" s="121"/>
      <c r="F211" s="113"/>
      <c r="G211" s="115"/>
      <c r="H211" s="116"/>
      <c r="I211" s="117"/>
      <c r="J211" s="118"/>
      <c r="K211" s="117">
        <f t="shared" si="4"/>
        <v>0</v>
      </c>
      <c r="L211" s="122"/>
      <c r="M211" s="101"/>
      <c r="R211" s="100"/>
      <c r="S211" s="100"/>
    </row>
    <row r="212" spans="1:21" s="98" customFormat="1" ht="49.5" customHeight="1" x14ac:dyDescent="0.25">
      <c r="A212" s="120"/>
      <c r="B212" s="113"/>
      <c r="C212" s="114"/>
      <c r="D212" s="114"/>
      <c r="E212" s="121"/>
      <c r="F212" s="113"/>
      <c r="G212" s="115"/>
      <c r="H212" s="116"/>
      <c r="I212" s="117"/>
      <c r="J212" s="118"/>
      <c r="K212" s="117">
        <f t="shared" si="4"/>
        <v>0</v>
      </c>
      <c r="L212" s="122"/>
      <c r="M212" s="101"/>
      <c r="R212" s="100"/>
      <c r="S212" s="100"/>
    </row>
    <row r="213" spans="1:21" s="98" customFormat="1" ht="49.5" customHeight="1" x14ac:dyDescent="0.25">
      <c r="A213" s="120"/>
      <c r="B213" s="113"/>
      <c r="C213" s="114"/>
      <c r="D213" s="114"/>
      <c r="E213" s="121"/>
      <c r="F213" s="113"/>
      <c r="G213" s="115"/>
      <c r="H213" s="116"/>
      <c r="I213" s="117"/>
      <c r="J213" s="118"/>
      <c r="K213" s="117">
        <f t="shared" si="4"/>
        <v>0</v>
      </c>
      <c r="L213" s="122"/>
      <c r="M213" s="101"/>
      <c r="R213" s="65"/>
      <c r="S213" s="65"/>
      <c r="T213" s="99"/>
      <c r="U213" s="99"/>
    </row>
    <row r="214" spans="1:21" s="98" customFormat="1" ht="49.5" customHeight="1" x14ac:dyDescent="0.25">
      <c r="A214" s="120"/>
      <c r="B214" s="113"/>
      <c r="C214" s="114"/>
      <c r="D214" s="114"/>
      <c r="E214" s="121"/>
      <c r="F214" s="113"/>
      <c r="G214" s="115"/>
      <c r="H214" s="116"/>
      <c r="I214" s="117"/>
      <c r="J214" s="118"/>
      <c r="K214" s="117">
        <f t="shared" si="4"/>
        <v>0</v>
      </c>
      <c r="L214" s="122"/>
      <c r="M214" s="101"/>
      <c r="R214" s="65"/>
      <c r="S214" s="65"/>
      <c r="T214" s="99"/>
      <c r="U214" s="99"/>
    </row>
    <row r="215" spans="1:21" s="98" customFormat="1" ht="49.5" customHeight="1" x14ac:dyDescent="0.25">
      <c r="A215" s="120"/>
      <c r="B215" s="113"/>
      <c r="C215" s="114"/>
      <c r="D215" s="114"/>
      <c r="E215" s="121"/>
      <c r="F215" s="113"/>
      <c r="G215" s="115"/>
      <c r="H215" s="116"/>
      <c r="I215" s="117"/>
      <c r="J215" s="118"/>
      <c r="K215" s="117">
        <f t="shared" si="4"/>
        <v>0</v>
      </c>
      <c r="L215" s="122"/>
      <c r="M215" s="101"/>
      <c r="R215" s="65"/>
      <c r="S215" s="65"/>
      <c r="T215" s="99"/>
      <c r="U215" s="99"/>
    </row>
    <row r="216" spans="1:21" s="98" customFormat="1" ht="49.5" customHeight="1" x14ac:dyDescent="0.25">
      <c r="A216" s="120"/>
      <c r="B216" s="113"/>
      <c r="C216" s="114"/>
      <c r="D216" s="114"/>
      <c r="E216" s="121"/>
      <c r="F216" s="113"/>
      <c r="G216" s="115"/>
      <c r="H216" s="116"/>
      <c r="I216" s="117"/>
      <c r="J216" s="118"/>
      <c r="K216" s="117">
        <f t="shared" si="4"/>
        <v>0</v>
      </c>
      <c r="L216" s="122"/>
      <c r="M216" s="101"/>
      <c r="R216" s="65"/>
      <c r="S216" s="65"/>
      <c r="T216" s="99"/>
      <c r="U216" s="99"/>
    </row>
    <row r="217" spans="1:21" s="98" customFormat="1" ht="49.5" customHeight="1" x14ac:dyDescent="0.25">
      <c r="A217" s="120"/>
      <c r="B217" s="113"/>
      <c r="C217" s="114"/>
      <c r="D217" s="114"/>
      <c r="E217" s="121"/>
      <c r="F217" s="113"/>
      <c r="G217" s="115"/>
      <c r="H217" s="116"/>
      <c r="I217" s="117"/>
      <c r="J217" s="118"/>
      <c r="K217" s="117">
        <f t="shared" si="4"/>
        <v>0</v>
      </c>
      <c r="L217" s="122"/>
      <c r="M217" s="101"/>
      <c r="R217" s="65"/>
      <c r="S217" s="65"/>
      <c r="T217" s="99"/>
      <c r="U217" s="99"/>
    </row>
    <row r="218" spans="1:21" s="98" customFormat="1" ht="49.5" customHeight="1" x14ac:dyDescent="0.25">
      <c r="A218" s="120"/>
      <c r="B218" s="113"/>
      <c r="C218" s="114"/>
      <c r="D218" s="114"/>
      <c r="E218" s="121"/>
      <c r="F218" s="113"/>
      <c r="G218" s="115"/>
      <c r="H218" s="116"/>
      <c r="I218" s="117"/>
      <c r="J218" s="118"/>
      <c r="K218" s="117">
        <f t="shared" si="4"/>
        <v>0</v>
      </c>
      <c r="L218" s="122"/>
      <c r="M218" s="101"/>
      <c r="R218" s="65"/>
      <c r="S218" s="65"/>
      <c r="T218" s="99"/>
      <c r="U218" s="99"/>
    </row>
    <row r="219" spans="1:21" s="98" customFormat="1" ht="49.5" customHeight="1" x14ac:dyDescent="0.25">
      <c r="A219" s="120"/>
      <c r="B219" s="113"/>
      <c r="C219" s="114"/>
      <c r="D219" s="114"/>
      <c r="E219" s="121"/>
      <c r="F219" s="113"/>
      <c r="G219" s="115"/>
      <c r="H219" s="116"/>
      <c r="I219" s="117"/>
      <c r="J219" s="118"/>
      <c r="K219" s="117">
        <f t="shared" si="4"/>
        <v>0</v>
      </c>
      <c r="L219" s="122"/>
      <c r="M219" s="101"/>
      <c r="R219" s="65"/>
      <c r="S219" s="65"/>
      <c r="T219" s="99"/>
      <c r="U219" s="99"/>
    </row>
    <row r="220" spans="1:21" s="98" customFormat="1" ht="49.5" customHeight="1" x14ac:dyDescent="0.25">
      <c r="A220" s="120"/>
      <c r="B220" s="113"/>
      <c r="C220" s="114"/>
      <c r="D220" s="114"/>
      <c r="E220" s="121"/>
      <c r="F220" s="113"/>
      <c r="G220" s="115"/>
      <c r="H220" s="116"/>
      <c r="I220" s="117"/>
      <c r="J220" s="118"/>
      <c r="K220" s="117">
        <f t="shared" si="4"/>
        <v>0</v>
      </c>
      <c r="L220" s="122"/>
      <c r="M220" s="101"/>
      <c r="R220" s="65"/>
      <c r="S220" s="65"/>
      <c r="T220" s="99"/>
      <c r="U220" s="99"/>
    </row>
    <row r="221" spans="1:21" s="98" customFormat="1" ht="49.5" customHeight="1" x14ac:dyDescent="0.25">
      <c r="A221" s="120"/>
      <c r="B221" s="113"/>
      <c r="C221" s="114"/>
      <c r="D221" s="114"/>
      <c r="E221" s="121"/>
      <c r="F221" s="113"/>
      <c r="G221" s="115"/>
      <c r="H221" s="116"/>
      <c r="I221" s="117"/>
      <c r="J221" s="118"/>
      <c r="K221" s="117">
        <f t="shared" si="4"/>
        <v>0</v>
      </c>
      <c r="L221" s="122"/>
      <c r="M221" s="101"/>
      <c r="R221" s="65"/>
      <c r="S221" s="65"/>
      <c r="T221" s="99"/>
      <c r="U221" s="99"/>
    </row>
    <row r="222" spans="1:21" s="98" customFormat="1" ht="49.5" customHeight="1" x14ac:dyDescent="0.25">
      <c r="A222" s="120"/>
      <c r="B222" s="113"/>
      <c r="C222" s="114"/>
      <c r="D222" s="114"/>
      <c r="E222" s="121"/>
      <c r="F222" s="113"/>
      <c r="G222" s="115"/>
      <c r="H222" s="116"/>
      <c r="I222" s="117"/>
      <c r="J222" s="118"/>
      <c r="K222" s="117">
        <f t="shared" si="4"/>
        <v>0</v>
      </c>
      <c r="L222" s="122"/>
      <c r="M222" s="101"/>
      <c r="R222" s="65"/>
      <c r="S222" s="99"/>
      <c r="T222" s="99"/>
      <c r="U222" s="99"/>
    </row>
    <row r="223" spans="1:21" s="98" customFormat="1" ht="49.5" customHeight="1" x14ac:dyDescent="0.25">
      <c r="A223" s="120"/>
      <c r="B223" s="113"/>
      <c r="C223" s="114"/>
      <c r="D223" s="114"/>
      <c r="E223" s="121"/>
      <c r="F223" s="113"/>
      <c r="G223" s="115"/>
      <c r="H223" s="116"/>
      <c r="I223" s="117"/>
      <c r="J223" s="118"/>
      <c r="K223" s="117">
        <f t="shared" si="4"/>
        <v>0</v>
      </c>
      <c r="L223" s="122"/>
      <c r="M223" s="101"/>
      <c r="R223" s="99"/>
      <c r="S223" s="99"/>
      <c r="T223" s="99"/>
      <c r="U223" s="99"/>
    </row>
    <row r="224" spans="1:21" s="98" customFormat="1" ht="49.5" customHeight="1" x14ac:dyDescent="0.25">
      <c r="A224" s="120"/>
      <c r="B224" s="113"/>
      <c r="C224" s="114"/>
      <c r="D224" s="114"/>
      <c r="E224" s="121"/>
      <c r="F224" s="113"/>
      <c r="G224" s="115"/>
      <c r="H224" s="116"/>
      <c r="I224" s="117"/>
      <c r="J224" s="118"/>
      <c r="K224" s="117">
        <f t="shared" si="4"/>
        <v>0</v>
      </c>
      <c r="L224" s="122"/>
      <c r="M224" s="101"/>
      <c r="R224" s="99"/>
      <c r="S224" s="99"/>
      <c r="T224" s="99"/>
      <c r="U224" s="99"/>
    </row>
    <row r="225" spans="1:21" s="98" customFormat="1" ht="49.5" customHeight="1" x14ac:dyDescent="0.25">
      <c r="A225" s="120"/>
      <c r="B225" s="113"/>
      <c r="C225" s="114"/>
      <c r="D225" s="114"/>
      <c r="E225" s="121"/>
      <c r="F225" s="113"/>
      <c r="G225" s="115"/>
      <c r="H225" s="116"/>
      <c r="I225" s="117"/>
      <c r="J225" s="118"/>
      <c r="K225" s="117">
        <f t="shared" si="4"/>
        <v>0</v>
      </c>
      <c r="L225" s="122"/>
      <c r="M225" s="101"/>
      <c r="R225" s="99"/>
      <c r="S225" s="99"/>
      <c r="T225" s="99"/>
      <c r="U225" s="99"/>
    </row>
    <row r="226" spans="1:21" s="98" customFormat="1" ht="49.5" customHeight="1" x14ac:dyDescent="0.25">
      <c r="A226" s="120"/>
      <c r="B226" s="113"/>
      <c r="C226" s="114"/>
      <c r="D226" s="114"/>
      <c r="E226" s="121"/>
      <c r="F226" s="113"/>
      <c r="G226" s="115"/>
      <c r="H226" s="116"/>
      <c r="I226" s="117"/>
      <c r="J226" s="118"/>
      <c r="K226" s="117">
        <f t="shared" si="4"/>
        <v>0</v>
      </c>
      <c r="L226" s="122"/>
      <c r="M226" s="101"/>
      <c r="R226" s="99"/>
      <c r="S226" s="100"/>
    </row>
    <row r="227" spans="1:21" s="98" customFormat="1" ht="49.5" customHeight="1" x14ac:dyDescent="0.25">
      <c r="A227" s="120"/>
      <c r="B227" s="113"/>
      <c r="C227" s="114"/>
      <c r="D227" s="114"/>
      <c r="E227" s="121"/>
      <c r="F227" s="113"/>
      <c r="G227" s="115"/>
      <c r="H227" s="116"/>
      <c r="I227" s="117"/>
      <c r="J227" s="118"/>
      <c r="K227" s="117">
        <f t="shared" si="4"/>
        <v>0</v>
      </c>
      <c r="L227" s="122"/>
      <c r="M227" s="101"/>
      <c r="R227" s="100"/>
      <c r="S227" s="100"/>
    </row>
    <row r="228" spans="1:21" s="98" customFormat="1" ht="49.5" customHeight="1" x14ac:dyDescent="0.25">
      <c r="A228" s="120"/>
      <c r="B228" s="113"/>
      <c r="C228" s="114"/>
      <c r="D228" s="114"/>
      <c r="E228" s="121"/>
      <c r="F228" s="113"/>
      <c r="G228" s="115"/>
      <c r="H228" s="116"/>
      <c r="I228" s="117"/>
      <c r="J228" s="118"/>
      <c r="K228" s="117">
        <f t="shared" si="4"/>
        <v>0</v>
      </c>
      <c r="L228" s="122"/>
      <c r="M228" s="101"/>
      <c r="R228" s="100"/>
      <c r="S228" s="100"/>
    </row>
    <row r="229" spans="1:21" s="98" customFormat="1" ht="49.5" customHeight="1" x14ac:dyDescent="0.25">
      <c r="A229" s="120"/>
      <c r="B229" s="113"/>
      <c r="C229" s="114"/>
      <c r="D229" s="114"/>
      <c r="E229" s="121"/>
      <c r="F229" s="113"/>
      <c r="G229" s="115"/>
      <c r="H229" s="116"/>
      <c r="I229" s="117"/>
      <c r="J229" s="118"/>
      <c r="K229" s="117">
        <f t="shared" si="4"/>
        <v>0</v>
      </c>
      <c r="L229" s="122"/>
      <c r="M229" s="101"/>
      <c r="R229" s="100"/>
      <c r="S229" s="100"/>
    </row>
    <row r="230" spans="1:21" s="98" customFormat="1" ht="49.5" customHeight="1" x14ac:dyDescent="0.25">
      <c r="A230" s="120"/>
      <c r="B230" s="113"/>
      <c r="C230" s="114"/>
      <c r="D230" s="114"/>
      <c r="E230" s="121"/>
      <c r="F230" s="113"/>
      <c r="G230" s="115"/>
      <c r="H230" s="116"/>
      <c r="I230" s="117"/>
      <c r="J230" s="118"/>
      <c r="K230" s="117">
        <f t="shared" si="4"/>
        <v>0</v>
      </c>
      <c r="L230" s="122"/>
      <c r="M230" s="101"/>
      <c r="R230" s="100"/>
      <c r="S230" s="100"/>
    </row>
    <row r="231" spans="1:21" s="98" customFormat="1" ht="49.5" customHeight="1" x14ac:dyDescent="0.25">
      <c r="A231" s="120"/>
      <c r="B231" s="113"/>
      <c r="C231" s="114"/>
      <c r="D231" s="114"/>
      <c r="E231" s="121"/>
      <c r="F231" s="113"/>
      <c r="G231" s="115"/>
      <c r="H231" s="116"/>
      <c r="I231" s="117"/>
      <c r="J231" s="118"/>
      <c r="K231" s="117">
        <f t="shared" si="4"/>
        <v>0</v>
      </c>
      <c r="L231" s="122"/>
      <c r="M231" s="101"/>
      <c r="R231" s="100"/>
      <c r="S231" s="100"/>
    </row>
    <row r="232" spans="1:21" s="98" customFormat="1" ht="49.5" customHeight="1" x14ac:dyDescent="0.25">
      <c r="A232" s="120"/>
      <c r="B232" s="113"/>
      <c r="C232" s="114"/>
      <c r="D232" s="114"/>
      <c r="E232" s="121"/>
      <c r="F232" s="113"/>
      <c r="G232" s="115"/>
      <c r="H232" s="116"/>
      <c r="I232" s="117"/>
      <c r="J232" s="118"/>
      <c r="K232" s="117">
        <f t="shared" si="4"/>
        <v>0</v>
      </c>
      <c r="L232" s="122"/>
      <c r="M232" s="101"/>
      <c r="R232" s="100"/>
      <c r="S232" s="100"/>
    </row>
    <row r="233" spans="1:21" s="98" customFormat="1" ht="49.5" customHeight="1" x14ac:dyDescent="0.25">
      <c r="A233" s="120"/>
      <c r="B233" s="113"/>
      <c r="C233" s="114"/>
      <c r="D233" s="114"/>
      <c r="E233" s="121"/>
      <c r="F233" s="113"/>
      <c r="G233" s="115"/>
      <c r="H233" s="116"/>
      <c r="I233" s="117"/>
      <c r="J233" s="118"/>
      <c r="K233" s="117">
        <f t="shared" si="4"/>
        <v>0</v>
      </c>
      <c r="L233" s="122"/>
      <c r="M233" s="101"/>
      <c r="R233" s="100"/>
      <c r="S233" s="100"/>
    </row>
    <row r="234" spans="1:21" s="98" customFormat="1" ht="49.5" customHeight="1" x14ac:dyDescent="0.25">
      <c r="A234" s="120"/>
      <c r="B234" s="113"/>
      <c r="C234" s="114"/>
      <c r="D234" s="114"/>
      <c r="E234" s="121"/>
      <c r="F234" s="113"/>
      <c r="G234" s="115"/>
      <c r="H234" s="116"/>
      <c r="I234" s="117"/>
      <c r="J234" s="118"/>
      <c r="K234" s="117">
        <f t="shared" si="4"/>
        <v>0</v>
      </c>
      <c r="L234" s="122"/>
      <c r="M234" s="101"/>
      <c r="R234" s="65"/>
      <c r="S234" s="65"/>
      <c r="T234" s="99"/>
      <c r="U234" s="99"/>
    </row>
    <row r="235" spans="1:21" s="98" customFormat="1" ht="49.5" customHeight="1" x14ac:dyDescent="0.25">
      <c r="A235" s="120"/>
      <c r="B235" s="113"/>
      <c r="C235" s="114"/>
      <c r="D235" s="114"/>
      <c r="E235" s="121"/>
      <c r="F235" s="113"/>
      <c r="G235" s="115"/>
      <c r="H235" s="116"/>
      <c r="I235" s="117"/>
      <c r="J235" s="118"/>
      <c r="K235" s="117">
        <f t="shared" si="4"/>
        <v>0</v>
      </c>
      <c r="L235" s="122"/>
      <c r="M235" s="101"/>
      <c r="R235" s="65"/>
      <c r="S235" s="65"/>
      <c r="T235" s="99"/>
      <c r="U235" s="99"/>
    </row>
    <row r="236" spans="1:21" s="98" customFormat="1" ht="49.5" customHeight="1" x14ac:dyDescent="0.25">
      <c r="A236" s="120"/>
      <c r="B236" s="113"/>
      <c r="C236" s="114"/>
      <c r="D236" s="114"/>
      <c r="E236" s="121"/>
      <c r="F236" s="113"/>
      <c r="G236" s="115"/>
      <c r="H236" s="116"/>
      <c r="I236" s="117"/>
      <c r="J236" s="118"/>
      <c r="K236" s="117">
        <f t="shared" si="4"/>
        <v>0</v>
      </c>
      <c r="L236" s="122"/>
      <c r="M236" s="101"/>
      <c r="R236" s="65"/>
      <c r="S236" s="65"/>
      <c r="T236" s="99"/>
      <c r="U236" s="99"/>
    </row>
    <row r="237" spans="1:21" s="98" customFormat="1" ht="49.5" customHeight="1" x14ac:dyDescent="0.25">
      <c r="A237" s="120"/>
      <c r="B237" s="113"/>
      <c r="C237" s="114"/>
      <c r="D237" s="114"/>
      <c r="E237" s="121"/>
      <c r="F237" s="113"/>
      <c r="G237" s="115"/>
      <c r="H237" s="116"/>
      <c r="I237" s="117"/>
      <c r="J237" s="118"/>
      <c r="K237" s="117">
        <f t="shared" si="4"/>
        <v>0</v>
      </c>
      <c r="L237" s="122"/>
      <c r="M237" s="101"/>
      <c r="R237" s="65"/>
      <c r="S237" s="65"/>
      <c r="T237" s="99"/>
      <c r="U237" s="99"/>
    </row>
    <row r="238" spans="1:21" s="98" customFormat="1" ht="49.5" customHeight="1" x14ac:dyDescent="0.25">
      <c r="A238" s="120"/>
      <c r="B238" s="113"/>
      <c r="C238" s="114"/>
      <c r="D238" s="114"/>
      <c r="E238" s="121"/>
      <c r="F238" s="113"/>
      <c r="G238" s="115"/>
      <c r="H238" s="116"/>
      <c r="I238" s="117"/>
      <c r="J238" s="118"/>
      <c r="K238" s="117">
        <f t="shared" si="4"/>
        <v>0</v>
      </c>
      <c r="L238" s="122"/>
      <c r="M238" s="101"/>
      <c r="R238" s="65"/>
      <c r="S238" s="65"/>
      <c r="T238" s="99"/>
      <c r="U238" s="99"/>
    </row>
    <row r="239" spans="1:21" s="98" customFormat="1" ht="49.5" customHeight="1" x14ac:dyDescent="0.25">
      <c r="A239" s="120"/>
      <c r="B239" s="113"/>
      <c r="C239" s="114"/>
      <c r="D239" s="114"/>
      <c r="E239" s="121"/>
      <c r="F239" s="113"/>
      <c r="G239" s="115"/>
      <c r="H239" s="116"/>
      <c r="I239" s="117"/>
      <c r="J239" s="118"/>
      <c r="K239" s="117">
        <f t="shared" si="4"/>
        <v>0</v>
      </c>
      <c r="L239" s="122"/>
      <c r="M239" s="101"/>
      <c r="R239" s="65"/>
      <c r="S239" s="65"/>
      <c r="T239" s="99"/>
      <c r="U239" s="99"/>
    </row>
    <row r="240" spans="1:21" s="98" customFormat="1" ht="49.5" customHeight="1" x14ac:dyDescent="0.25">
      <c r="A240" s="120"/>
      <c r="B240" s="113"/>
      <c r="C240" s="114"/>
      <c r="D240" s="114"/>
      <c r="E240" s="121"/>
      <c r="F240" s="113"/>
      <c r="G240" s="115"/>
      <c r="H240" s="116"/>
      <c r="I240" s="117"/>
      <c r="J240" s="118"/>
      <c r="K240" s="117">
        <f t="shared" si="4"/>
        <v>0</v>
      </c>
      <c r="L240" s="122"/>
      <c r="M240" s="101"/>
      <c r="R240" s="65"/>
      <c r="S240" s="65"/>
      <c r="T240" s="99"/>
      <c r="U240" s="99"/>
    </row>
    <row r="241" spans="1:21" s="98" customFormat="1" ht="49.5" customHeight="1" x14ac:dyDescent="0.25">
      <c r="A241" s="120"/>
      <c r="B241" s="113"/>
      <c r="C241" s="114"/>
      <c r="D241" s="114"/>
      <c r="E241" s="121"/>
      <c r="F241" s="113"/>
      <c r="G241" s="115"/>
      <c r="H241" s="116"/>
      <c r="I241" s="117"/>
      <c r="J241" s="118"/>
      <c r="K241" s="117">
        <f t="shared" si="4"/>
        <v>0</v>
      </c>
      <c r="L241" s="122"/>
      <c r="M241" s="101"/>
      <c r="R241" s="65"/>
      <c r="S241" s="65"/>
      <c r="T241" s="99"/>
      <c r="U241" s="99"/>
    </row>
    <row r="242" spans="1:21" s="98" customFormat="1" ht="49.5" customHeight="1" x14ac:dyDescent="0.25">
      <c r="A242" s="120"/>
      <c r="B242" s="113"/>
      <c r="C242" s="114"/>
      <c r="D242" s="114"/>
      <c r="E242" s="121"/>
      <c r="F242" s="113"/>
      <c r="G242" s="115"/>
      <c r="H242" s="116"/>
      <c r="I242" s="117"/>
      <c r="J242" s="118"/>
      <c r="K242" s="117">
        <f t="shared" si="4"/>
        <v>0</v>
      </c>
      <c r="L242" s="122"/>
      <c r="M242" s="101"/>
      <c r="R242" s="65"/>
      <c r="S242" s="65"/>
      <c r="T242" s="99"/>
      <c r="U242" s="99"/>
    </row>
    <row r="243" spans="1:21" s="98" customFormat="1" ht="49.5" customHeight="1" x14ac:dyDescent="0.25">
      <c r="A243" s="120"/>
      <c r="B243" s="113"/>
      <c r="C243" s="114"/>
      <c r="D243" s="114"/>
      <c r="E243" s="121"/>
      <c r="F243" s="113"/>
      <c r="G243" s="115"/>
      <c r="H243" s="116"/>
      <c r="I243" s="117"/>
      <c r="J243" s="118"/>
      <c r="K243" s="117">
        <f t="shared" si="4"/>
        <v>0</v>
      </c>
      <c r="L243" s="122"/>
      <c r="M243" s="101"/>
      <c r="R243" s="65"/>
      <c r="S243" s="99"/>
      <c r="T243" s="99"/>
      <c r="U243" s="99"/>
    </row>
    <row r="244" spans="1:21" s="98" customFormat="1" ht="49.5" customHeight="1" x14ac:dyDescent="0.25">
      <c r="A244" s="120"/>
      <c r="B244" s="113"/>
      <c r="C244" s="114"/>
      <c r="D244" s="114"/>
      <c r="E244" s="121"/>
      <c r="F244" s="113"/>
      <c r="G244" s="115"/>
      <c r="H244" s="116"/>
      <c r="I244" s="117"/>
      <c r="J244" s="118"/>
      <c r="K244" s="117">
        <f t="shared" si="4"/>
        <v>0</v>
      </c>
      <c r="L244" s="122"/>
      <c r="M244" s="101"/>
      <c r="R244" s="99"/>
      <c r="S244" s="99"/>
      <c r="T244" s="99"/>
      <c r="U244" s="99"/>
    </row>
    <row r="245" spans="1:21" s="98" customFormat="1" ht="49.5" customHeight="1" x14ac:dyDescent="0.25">
      <c r="A245" s="120"/>
      <c r="B245" s="113"/>
      <c r="C245" s="114"/>
      <c r="D245" s="114"/>
      <c r="E245" s="121"/>
      <c r="F245" s="113"/>
      <c r="G245" s="115"/>
      <c r="H245" s="116"/>
      <c r="I245" s="117"/>
      <c r="J245" s="118"/>
      <c r="K245" s="117">
        <f t="shared" si="4"/>
        <v>0</v>
      </c>
      <c r="L245" s="122"/>
      <c r="M245" s="101"/>
      <c r="R245" s="99"/>
      <c r="S245" s="99"/>
      <c r="T245" s="99"/>
      <c r="U245" s="99"/>
    </row>
    <row r="246" spans="1:21" s="98" customFormat="1" ht="49.5" customHeight="1" x14ac:dyDescent="0.25">
      <c r="A246" s="120"/>
      <c r="B246" s="113"/>
      <c r="C246" s="114"/>
      <c r="D246" s="114"/>
      <c r="E246" s="121"/>
      <c r="F246" s="113"/>
      <c r="G246" s="115"/>
      <c r="H246" s="116"/>
      <c r="I246" s="117"/>
      <c r="J246" s="118"/>
      <c r="K246" s="117">
        <f t="shared" si="4"/>
        <v>0</v>
      </c>
      <c r="L246" s="122"/>
      <c r="M246" s="101"/>
      <c r="R246" s="99"/>
      <c r="S246" s="99"/>
      <c r="T246" s="99"/>
      <c r="U246" s="99"/>
    </row>
    <row r="247" spans="1:21" s="98" customFormat="1" ht="49.5" customHeight="1" x14ac:dyDescent="0.25">
      <c r="A247" s="120"/>
      <c r="B247" s="113"/>
      <c r="C247" s="114"/>
      <c r="D247" s="114"/>
      <c r="E247" s="121"/>
      <c r="F247" s="113"/>
      <c r="G247" s="115"/>
      <c r="H247" s="116"/>
      <c r="I247" s="117"/>
      <c r="J247" s="118"/>
      <c r="K247" s="117">
        <f t="shared" si="4"/>
        <v>0</v>
      </c>
      <c r="L247" s="122"/>
      <c r="M247" s="101"/>
      <c r="R247" s="99"/>
      <c r="S247" s="100"/>
    </row>
    <row r="248" spans="1:21" s="98" customFormat="1" ht="49.5" customHeight="1" x14ac:dyDescent="0.25">
      <c r="A248" s="120"/>
      <c r="B248" s="113"/>
      <c r="C248" s="114"/>
      <c r="D248" s="114"/>
      <c r="E248" s="121"/>
      <c r="F248" s="113"/>
      <c r="G248" s="115"/>
      <c r="H248" s="116"/>
      <c r="I248" s="117"/>
      <c r="J248" s="118"/>
      <c r="K248" s="117">
        <f t="shared" si="4"/>
        <v>0</v>
      </c>
      <c r="L248" s="122"/>
      <c r="M248" s="101"/>
      <c r="R248" s="100"/>
      <c r="S248" s="100"/>
    </row>
    <row r="249" spans="1:21" s="98" customFormat="1" ht="49.5" customHeight="1" x14ac:dyDescent="0.25">
      <c r="A249" s="120"/>
      <c r="B249" s="113"/>
      <c r="C249" s="114"/>
      <c r="D249" s="114"/>
      <c r="E249" s="121"/>
      <c r="F249" s="113"/>
      <c r="G249" s="115"/>
      <c r="H249" s="116"/>
      <c r="I249" s="117"/>
      <c r="J249" s="118"/>
      <c r="K249" s="117">
        <f t="shared" si="4"/>
        <v>0</v>
      </c>
      <c r="L249" s="122"/>
      <c r="M249" s="101"/>
      <c r="R249" s="100"/>
      <c r="S249" s="100"/>
    </row>
    <row r="250" spans="1:21" s="98" customFormat="1" ht="49.5" customHeight="1" x14ac:dyDescent="0.25">
      <c r="A250" s="120"/>
      <c r="B250" s="113"/>
      <c r="C250" s="114"/>
      <c r="D250" s="114"/>
      <c r="E250" s="121"/>
      <c r="F250" s="113"/>
      <c r="G250" s="115"/>
      <c r="H250" s="116"/>
      <c r="I250" s="117"/>
      <c r="J250" s="118"/>
      <c r="K250" s="117">
        <f t="shared" si="4"/>
        <v>0</v>
      </c>
      <c r="L250" s="122"/>
      <c r="M250" s="101"/>
      <c r="R250" s="100"/>
      <c r="S250" s="100"/>
    </row>
    <row r="251" spans="1:21" s="98" customFormat="1" ht="49.5" customHeight="1" x14ac:dyDescent="0.25">
      <c r="A251" s="120"/>
      <c r="B251" s="113"/>
      <c r="C251" s="114"/>
      <c r="D251" s="114"/>
      <c r="E251" s="121"/>
      <c r="F251" s="113"/>
      <c r="G251" s="115"/>
      <c r="H251" s="116"/>
      <c r="I251" s="117"/>
      <c r="J251" s="118"/>
      <c r="K251" s="117">
        <f t="shared" si="4"/>
        <v>0</v>
      </c>
      <c r="L251" s="122"/>
      <c r="M251" s="101"/>
      <c r="R251" s="100"/>
      <c r="S251" s="100"/>
    </row>
    <row r="252" spans="1:21" s="98" customFormat="1" ht="49.5" customHeight="1" x14ac:dyDescent="0.25">
      <c r="A252" s="120"/>
      <c r="B252" s="113"/>
      <c r="C252" s="114"/>
      <c r="D252" s="114"/>
      <c r="E252" s="121"/>
      <c r="F252" s="113"/>
      <c r="G252" s="115"/>
      <c r="H252" s="116"/>
      <c r="I252" s="117"/>
      <c r="J252" s="118"/>
      <c r="K252" s="117">
        <f t="shared" si="4"/>
        <v>0</v>
      </c>
      <c r="L252" s="122"/>
      <c r="M252" s="101"/>
      <c r="R252" s="100"/>
      <c r="S252" s="100"/>
    </row>
    <row r="253" spans="1:21" s="98" customFormat="1" ht="49.5" customHeight="1" x14ac:dyDescent="0.25">
      <c r="A253" s="120"/>
      <c r="B253" s="113"/>
      <c r="C253" s="114"/>
      <c r="D253" s="114"/>
      <c r="E253" s="121"/>
      <c r="F253" s="113"/>
      <c r="G253" s="115"/>
      <c r="H253" s="116"/>
      <c r="I253" s="117"/>
      <c r="J253" s="118"/>
      <c r="K253" s="117">
        <f t="shared" si="4"/>
        <v>0</v>
      </c>
      <c r="L253" s="122"/>
      <c r="M253" s="101"/>
      <c r="R253" s="100"/>
      <c r="S253" s="100"/>
    </row>
    <row r="254" spans="1:21" s="98" customFormat="1" ht="49.5" customHeight="1" x14ac:dyDescent="0.25">
      <c r="A254" s="120"/>
      <c r="B254" s="113"/>
      <c r="C254" s="114"/>
      <c r="D254" s="114"/>
      <c r="E254" s="121"/>
      <c r="F254" s="113"/>
      <c r="G254" s="115"/>
      <c r="H254" s="116"/>
      <c r="I254" s="117"/>
      <c r="J254" s="118"/>
      <c r="K254" s="117">
        <f t="shared" si="4"/>
        <v>0</v>
      </c>
      <c r="L254" s="122"/>
      <c r="M254" s="101"/>
      <c r="R254" s="100"/>
      <c r="S254" s="100"/>
    </row>
    <row r="255" spans="1:21" s="98" customFormat="1" ht="49.5" customHeight="1" x14ac:dyDescent="0.25">
      <c r="A255" s="120"/>
      <c r="B255" s="113"/>
      <c r="C255" s="114"/>
      <c r="D255" s="114"/>
      <c r="E255" s="121"/>
      <c r="F255" s="113"/>
      <c r="G255" s="115"/>
      <c r="H255" s="116"/>
      <c r="I255" s="117"/>
      <c r="J255" s="118"/>
      <c r="K255" s="117">
        <f t="shared" si="4"/>
        <v>0</v>
      </c>
      <c r="L255" s="122"/>
      <c r="M255" s="101"/>
      <c r="R255" s="65"/>
      <c r="S255" s="65"/>
      <c r="T255" s="99"/>
      <c r="U255" s="99"/>
    </row>
    <row r="256" spans="1:21" s="98" customFormat="1" ht="49.5" customHeight="1" x14ac:dyDescent="0.25">
      <c r="A256" s="120"/>
      <c r="B256" s="113"/>
      <c r="C256" s="114"/>
      <c r="D256" s="114"/>
      <c r="E256" s="121"/>
      <c r="F256" s="113"/>
      <c r="G256" s="115"/>
      <c r="H256" s="116"/>
      <c r="I256" s="117"/>
      <c r="J256" s="118"/>
      <c r="K256" s="117">
        <f t="shared" si="4"/>
        <v>0</v>
      </c>
      <c r="L256" s="122"/>
      <c r="M256" s="101"/>
      <c r="R256" s="65"/>
      <c r="S256" s="65"/>
      <c r="T256" s="99"/>
      <c r="U256" s="99"/>
    </row>
    <row r="257" spans="1:21" s="98" customFormat="1" ht="49.5" customHeight="1" x14ac:dyDescent="0.25">
      <c r="A257" s="120"/>
      <c r="B257" s="113"/>
      <c r="C257" s="114"/>
      <c r="D257" s="114"/>
      <c r="E257" s="121"/>
      <c r="F257" s="113"/>
      <c r="G257" s="115"/>
      <c r="H257" s="116"/>
      <c r="I257" s="117"/>
      <c r="J257" s="118"/>
      <c r="K257" s="117">
        <f t="shared" si="4"/>
        <v>0</v>
      </c>
      <c r="L257" s="122"/>
      <c r="M257" s="101"/>
      <c r="R257" s="65"/>
      <c r="S257" s="65"/>
      <c r="T257" s="99"/>
      <c r="U257" s="99"/>
    </row>
    <row r="258" spans="1:21" s="98" customFormat="1" ht="49.5" customHeight="1" x14ac:dyDescent="0.25">
      <c r="A258" s="120"/>
      <c r="B258" s="113"/>
      <c r="C258" s="114"/>
      <c r="D258" s="114"/>
      <c r="E258" s="121"/>
      <c r="F258" s="113"/>
      <c r="G258" s="115"/>
      <c r="H258" s="116"/>
      <c r="I258" s="117"/>
      <c r="J258" s="118"/>
      <c r="K258" s="117">
        <f t="shared" si="4"/>
        <v>0</v>
      </c>
      <c r="L258" s="122"/>
      <c r="M258" s="101"/>
      <c r="R258" s="65"/>
      <c r="S258" s="65"/>
      <c r="T258" s="99"/>
      <c r="U258" s="99"/>
    </row>
    <row r="259" spans="1:21" s="98" customFormat="1" ht="49.5" customHeight="1" x14ac:dyDescent="0.25">
      <c r="A259" s="120"/>
      <c r="B259" s="113"/>
      <c r="C259" s="114"/>
      <c r="D259" s="114"/>
      <c r="E259" s="121"/>
      <c r="F259" s="113"/>
      <c r="G259" s="115"/>
      <c r="H259" s="116"/>
      <c r="I259" s="117"/>
      <c r="J259" s="118"/>
      <c r="K259" s="117">
        <f t="shared" si="4"/>
        <v>0</v>
      </c>
      <c r="L259" s="122"/>
      <c r="M259" s="101"/>
      <c r="R259" s="65"/>
      <c r="S259" s="65"/>
      <c r="T259" s="99"/>
      <c r="U259" s="99"/>
    </row>
    <row r="260" spans="1:21" s="98" customFormat="1" ht="49.5" customHeight="1" x14ac:dyDescent="0.25">
      <c r="A260" s="120"/>
      <c r="B260" s="113"/>
      <c r="C260" s="114"/>
      <c r="D260" s="114"/>
      <c r="E260" s="121"/>
      <c r="F260" s="113"/>
      <c r="G260" s="115"/>
      <c r="H260" s="116"/>
      <c r="I260" s="117"/>
      <c r="J260" s="118"/>
      <c r="K260" s="117">
        <f t="shared" si="4"/>
        <v>0</v>
      </c>
      <c r="L260" s="122"/>
      <c r="M260" s="101"/>
      <c r="R260" s="65"/>
      <c r="S260" s="65"/>
      <c r="T260" s="99"/>
      <c r="U260" s="99"/>
    </row>
    <row r="261" spans="1:21" s="98" customFormat="1" ht="49.5" customHeight="1" x14ac:dyDescent="0.25">
      <c r="A261" s="120"/>
      <c r="B261" s="113"/>
      <c r="C261" s="114"/>
      <c r="D261" s="114"/>
      <c r="E261" s="121"/>
      <c r="F261" s="113"/>
      <c r="G261" s="115"/>
      <c r="H261" s="116"/>
      <c r="I261" s="117"/>
      <c r="J261" s="118"/>
      <c r="K261" s="117">
        <f t="shared" si="4"/>
        <v>0</v>
      </c>
      <c r="L261" s="122"/>
      <c r="M261" s="101"/>
      <c r="R261" s="65"/>
      <c r="S261" s="65"/>
      <c r="T261" s="99"/>
      <c r="U261" s="99"/>
    </row>
    <row r="262" spans="1:21" s="98" customFormat="1" ht="49.5" customHeight="1" x14ac:dyDescent="0.25">
      <c r="A262" s="120"/>
      <c r="B262" s="113"/>
      <c r="C262" s="114"/>
      <c r="D262" s="114"/>
      <c r="E262" s="121"/>
      <c r="F262" s="113"/>
      <c r="G262" s="115"/>
      <c r="H262" s="116"/>
      <c r="I262" s="117"/>
      <c r="J262" s="118"/>
      <c r="K262" s="117">
        <f t="shared" si="4"/>
        <v>0</v>
      </c>
      <c r="L262" s="122"/>
      <c r="M262" s="101"/>
      <c r="R262" s="65"/>
      <c r="S262" s="65"/>
      <c r="T262" s="99"/>
      <c r="U262" s="99"/>
    </row>
    <row r="263" spans="1:21" s="98" customFormat="1" ht="49.5" customHeight="1" x14ac:dyDescent="0.25">
      <c r="A263" s="120"/>
      <c r="B263" s="113"/>
      <c r="C263" s="114"/>
      <c r="D263" s="114"/>
      <c r="E263" s="121"/>
      <c r="F263" s="113"/>
      <c r="G263" s="115"/>
      <c r="H263" s="116"/>
      <c r="I263" s="117"/>
      <c r="J263" s="118"/>
      <c r="K263" s="117">
        <f t="shared" si="4"/>
        <v>0</v>
      </c>
      <c r="L263" s="122"/>
      <c r="M263" s="101"/>
      <c r="R263" s="65"/>
      <c r="S263" s="65"/>
      <c r="T263" s="99"/>
      <c r="U263" s="99"/>
    </row>
    <row r="264" spans="1:21" s="98" customFormat="1" ht="49.5" customHeight="1" x14ac:dyDescent="0.25">
      <c r="A264" s="120"/>
      <c r="B264" s="113"/>
      <c r="C264" s="114"/>
      <c r="D264" s="114"/>
      <c r="E264" s="121"/>
      <c r="F264" s="113"/>
      <c r="G264" s="115"/>
      <c r="H264" s="116"/>
      <c r="I264" s="117"/>
      <c r="J264" s="118"/>
      <c r="K264" s="117">
        <f t="shared" si="4"/>
        <v>0</v>
      </c>
      <c r="L264" s="122"/>
      <c r="M264" s="101"/>
      <c r="R264" s="65"/>
      <c r="S264" s="99"/>
      <c r="T264" s="99"/>
      <c r="U264" s="99"/>
    </row>
    <row r="265" spans="1:21" s="98" customFormat="1" ht="49.5" customHeight="1" x14ac:dyDescent="0.25">
      <c r="A265" s="120"/>
      <c r="B265" s="113"/>
      <c r="C265" s="114"/>
      <c r="D265" s="114"/>
      <c r="E265" s="121"/>
      <c r="F265" s="113"/>
      <c r="G265" s="115"/>
      <c r="H265" s="116"/>
      <c r="I265" s="117"/>
      <c r="J265" s="118"/>
      <c r="K265" s="117">
        <f t="shared" si="4"/>
        <v>0</v>
      </c>
      <c r="L265" s="122"/>
      <c r="M265" s="101"/>
      <c r="R265" s="99"/>
      <c r="S265" s="99"/>
      <c r="T265" s="99"/>
      <c r="U265" s="99"/>
    </row>
    <row r="266" spans="1:21" s="98" customFormat="1" ht="49.5" customHeight="1" x14ac:dyDescent="0.25">
      <c r="A266" s="120"/>
      <c r="B266" s="113"/>
      <c r="C266" s="114"/>
      <c r="D266" s="114"/>
      <c r="E266" s="121"/>
      <c r="F266" s="113"/>
      <c r="G266" s="115"/>
      <c r="H266" s="116"/>
      <c r="I266" s="117"/>
      <c r="J266" s="118"/>
      <c r="K266" s="117">
        <f t="shared" si="4"/>
        <v>0</v>
      </c>
      <c r="L266" s="122"/>
      <c r="M266" s="101"/>
      <c r="R266" s="99"/>
      <c r="S266" s="99"/>
      <c r="T266" s="99"/>
      <c r="U266" s="99"/>
    </row>
    <row r="267" spans="1:21" s="98" customFormat="1" ht="49.5" customHeight="1" x14ac:dyDescent="0.25">
      <c r="A267" s="120"/>
      <c r="B267" s="113"/>
      <c r="C267" s="114"/>
      <c r="D267" s="114"/>
      <c r="E267" s="121"/>
      <c r="F267" s="113"/>
      <c r="G267" s="115"/>
      <c r="H267" s="116"/>
      <c r="I267" s="117"/>
      <c r="J267" s="118"/>
      <c r="K267" s="117">
        <f t="shared" si="4"/>
        <v>0</v>
      </c>
      <c r="L267" s="122"/>
      <c r="M267" s="101"/>
      <c r="R267" s="99"/>
      <c r="S267" s="99"/>
      <c r="T267" s="99"/>
      <c r="U267" s="99"/>
    </row>
    <row r="268" spans="1:21" s="98" customFormat="1" ht="49.5" customHeight="1" x14ac:dyDescent="0.25">
      <c r="A268" s="120"/>
      <c r="B268" s="113"/>
      <c r="C268" s="114"/>
      <c r="D268" s="114"/>
      <c r="E268" s="121"/>
      <c r="F268" s="113"/>
      <c r="G268" s="115"/>
      <c r="H268" s="116"/>
      <c r="I268" s="117"/>
      <c r="J268" s="118"/>
      <c r="K268" s="117">
        <f t="shared" si="4"/>
        <v>0</v>
      </c>
      <c r="L268" s="122"/>
      <c r="M268" s="101"/>
      <c r="R268" s="99"/>
      <c r="S268" s="100"/>
    </row>
    <row r="269" spans="1:21" s="98" customFormat="1" ht="49.5" customHeight="1" x14ac:dyDescent="0.25">
      <c r="A269" s="120"/>
      <c r="B269" s="113"/>
      <c r="C269" s="114"/>
      <c r="D269" s="114"/>
      <c r="E269" s="121"/>
      <c r="F269" s="113"/>
      <c r="G269" s="115"/>
      <c r="H269" s="116"/>
      <c r="I269" s="117"/>
      <c r="J269" s="118"/>
      <c r="K269" s="117">
        <f t="shared" si="4"/>
        <v>0</v>
      </c>
      <c r="L269" s="122"/>
      <c r="M269" s="101"/>
      <c r="R269" s="100"/>
      <c r="S269" s="100"/>
    </row>
    <row r="270" spans="1:21" s="98" customFormat="1" ht="49.5" customHeight="1" x14ac:dyDescent="0.25">
      <c r="A270" s="120"/>
      <c r="B270" s="113"/>
      <c r="C270" s="114"/>
      <c r="D270" s="114"/>
      <c r="E270" s="121"/>
      <c r="F270" s="113"/>
      <c r="G270" s="115"/>
      <c r="H270" s="116"/>
      <c r="I270" s="117"/>
      <c r="J270" s="118"/>
      <c r="K270" s="117">
        <f t="shared" si="4"/>
        <v>0</v>
      </c>
      <c r="L270" s="122"/>
      <c r="M270" s="101"/>
      <c r="R270" s="100"/>
      <c r="S270" s="100"/>
    </row>
    <row r="271" spans="1:21" s="98" customFormat="1" ht="49.5" customHeight="1" x14ac:dyDescent="0.25">
      <c r="A271" s="120"/>
      <c r="B271" s="113"/>
      <c r="C271" s="114"/>
      <c r="D271" s="114"/>
      <c r="E271" s="121"/>
      <c r="F271" s="113"/>
      <c r="G271" s="115"/>
      <c r="H271" s="116"/>
      <c r="I271" s="117"/>
      <c r="J271" s="118"/>
      <c r="K271" s="117">
        <f t="shared" ref="K271:K334" si="5">+H271-J271</f>
        <v>0</v>
      </c>
      <c r="L271" s="122"/>
      <c r="M271" s="101"/>
      <c r="R271" s="100"/>
      <c r="S271" s="100"/>
    </row>
    <row r="272" spans="1:21" s="98" customFormat="1" ht="49.5" customHeight="1" x14ac:dyDescent="0.25">
      <c r="A272" s="120"/>
      <c r="B272" s="113"/>
      <c r="C272" s="114"/>
      <c r="D272" s="114"/>
      <c r="E272" s="121"/>
      <c r="F272" s="113"/>
      <c r="G272" s="115"/>
      <c r="H272" s="116"/>
      <c r="I272" s="117"/>
      <c r="J272" s="118"/>
      <c r="K272" s="117">
        <f t="shared" si="5"/>
        <v>0</v>
      </c>
      <c r="L272" s="122"/>
      <c r="M272" s="101"/>
      <c r="R272" s="100"/>
      <c r="S272" s="100"/>
    </row>
    <row r="273" spans="1:21" s="98" customFormat="1" ht="49.5" customHeight="1" x14ac:dyDescent="0.25">
      <c r="A273" s="120"/>
      <c r="B273" s="113"/>
      <c r="C273" s="114"/>
      <c r="D273" s="114"/>
      <c r="E273" s="121"/>
      <c r="F273" s="113"/>
      <c r="G273" s="115"/>
      <c r="H273" s="116"/>
      <c r="I273" s="117"/>
      <c r="J273" s="118"/>
      <c r="K273" s="117">
        <f t="shared" si="5"/>
        <v>0</v>
      </c>
      <c r="L273" s="122"/>
      <c r="M273" s="101"/>
      <c r="R273" s="100"/>
      <c r="S273" s="100"/>
    </row>
    <row r="274" spans="1:21" s="98" customFormat="1" ht="49.5" customHeight="1" x14ac:dyDescent="0.25">
      <c r="A274" s="120"/>
      <c r="B274" s="113"/>
      <c r="C274" s="114"/>
      <c r="D274" s="114"/>
      <c r="E274" s="121"/>
      <c r="F274" s="113"/>
      <c r="G274" s="115"/>
      <c r="H274" s="116"/>
      <c r="I274" s="117"/>
      <c r="J274" s="118"/>
      <c r="K274" s="117">
        <f t="shared" si="5"/>
        <v>0</v>
      </c>
      <c r="L274" s="122"/>
      <c r="M274" s="101"/>
      <c r="R274" s="100"/>
      <c r="S274" s="100"/>
    </row>
    <row r="275" spans="1:21" s="98" customFormat="1" ht="49.5" customHeight="1" x14ac:dyDescent="0.25">
      <c r="A275" s="120"/>
      <c r="B275" s="113"/>
      <c r="C275" s="114"/>
      <c r="D275" s="114"/>
      <c r="E275" s="121"/>
      <c r="F275" s="113"/>
      <c r="G275" s="115"/>
      <c r="H275" s="116"/>
      <c r="I275" s="117"/>
      <c r="J275" s="118"/>
      <c r="K275" s="117">
        <f t="shared" si="5"/>
        <v>0</v>
      </c>
      <c r="L275" s="122"/>
      <c r="M275" s="101"/>
      <c r="R275" s="100"/>
      <c r="S275" s="100"/>
    </row>
    <row r="276" spans="1:21" s="98" customFormat="1" ht="49.5" customHeight="1" x14ac:dyDescent="0.25">
      <c r="A276" s="120"/>
      <c r="B276" s="113"/>
      <c r="C276" s="114"/>
      <c r="D276" s="114"/>
      <c r="E276" s="121"/>
      <c r="F276" s="113"/>
      <c r="G276" s="115"/>
      <c r="H276" s="116"/>
      <c r="I276" s="117"/>
      <c r="J276" s="118"/>
      <c r="K276" s="117">
        <f t="shared" si="5"/>
        <v>0</v>
      </c>
      <c r="L276" s="122"/>
      <c r="M276" s="101"/>
      <c r="R276" s="65"/>
      <c r="S276" s="65"/>
      <c r="T276" s="99"/>
      <c r="U276" s="99"/>
    </row>
    <row r="277" spans="1:21" s="98" customFormat="1" ht="49.5" customHeight="1" x14ac:dyDescent="0.25">
      <c r="A277" s="120"/>
      <c r="B277" s="113"/>
      <c r="C277" s="114"/>
      <c r="D277" s="114"/>
      <c r="E277" s="121"/>
      <c r="F277" s="113"/>
      <c r="G277" s="115"/>
      <c r="H277" s="116"/>
      <c r="I277" s="117"/>
      <c r="J277" s="118"/>
      <c r="K277" s="117">
        <f t="shared" si="5"/>
        <v>0</v>
      </c>
      <c r="L277" s="122"/>
      <c r="M277" s="101"/>
      <c r="R277" s="65"/>
      <c r="S277" s="65"/>
      <c r="T277" s="99"/>
      <c r="U277" s="99"/>
    </row>
    <row r="278" spans="1:21" s="98" customFormat="1" ht="49.5" customHeight="1" x14ac:dyDescent="0.25">
      <c r="A278" s="120"/>
      <c r="B278" s="113"/>
      <c r="C278" s="114"/>
      <c r="D278" s="114"/>
      <c r="E278" s="121"/>
      <c r="F278" s="113"/>
      <c r="G278" s="115"/>
      <c r="H278" s="116"/>
      <c r="I278" s="117"/>
      <c r="J278" s="118"/>
      <c r="K278" s="117">
        <f t="shared" si="5"/>
        <v>0</v>
      </c>
      <c r="L278" s="122"/>
      <c r="M278" s="101"/>
      <c r="R278" s="65"/>
      <c r="S278" s="65"/>
      <c r="T278" s="99"/>
      <c r="U278" s="99"/>
    </row>
    <row r="279" spans="1:21" s="98" customFormat="1" ht="49.5" customHeight="1" x14ac:dyDescent="0.25">
      <c r="A279" s="120"/>
      <c r="B279" s="113"/>
      <c r="C279" s="114"/>
      <c r="D279" s="114"/>
      <c r="E279" s="121"/>
      <c r="F279" s="113"/>
      <c r="G279" s="115"/>
      <c r="H279" s="116"/>
      <c r="I279" s="117"/>
      <c r="J279" s="118"/>
      <c r="K279" s="117">
        <f t="shared" si="5"/>
        <v>0</v>
      </c>
      <c r="L279" s="122"/>
      <c r="M279" s="101"/>
      <c r="R279" s="65"/>
      <c r="S279" s="65"/>
      <c r="T279" s="99"/>
      <c r="U279" s="99"/>
    </row>
    <row r="280" spans="1:21" s="98" customFormat="1" ht="49.5" customHeight="1" x14ac:dyDescent="0.25">
      <c r="A280" s="120"/>
      <c r="B280" s="113"/>
      <c r="C280" s="114"/>
      <c r="D280" s="114"/>
      <c r="E280" s="121"/>
      <c r="F280" s="113"/>
      <c r="G280" s="115"/>
      <c r="H280" s="116"/>
      <c r="I280" s="117"/>
      <c r="J280" s="118"/>
      <c r="K280" s="117">
        <f t="shared" si="5"/>
        <v>0</v>
      </c>
      <c r="L280" s="122"/>
      <c r="M280" s="101"/>
      <c r="R280" s="65"/>
      <c r="S280" s="65"/>
      <c r="T280" s="99"/>
      <c r="U280" s="99"/>
    </row>
    <row r="281" spans="1:21" s="98" customFormat="1" ht="49.5" customHeight="1" x14ac:dyDescent="0.25">
      <c r="A281" s="120"/>
      <c r="B281" s="113"/>
      <c r="C281" s="114"/>
      <c r="D281" s="114"/>
      <c r="E281" s="121"/>
      <c r="F281" s="113"/>
      <c r="G281" s="115"/>
      <c r="H281" s="116"/>
      <c r="I281" s="117"/>
      <c r="J281" s="118"/>
      <c r="K281" s="117">
        <f t="shared" si="5"/>
        <v>0</v>
      </c>
      <c r="L281" s="122"/>
      <c r="M281" s="101"/>
      <c r="R281" s="65"/>
      <c r="S281" s="65"/>
      <c r="T281" s="99"/>
      <c r="U281" s="99"/>
    </row>
    <row r="282" spans="1:21" s="98" customFormat="1" ht="49.5" customHeight="1" x14ac:dyDescent="0.25">
      <c r="A282" s="120"/>
      <c r="B282" s="113"/>
      <c r="C282" s="114"/>
      <c r="D282" s="114"/>
      <c r="E282" s="121"/>
      <c r="F282" s="113"/>
      <c r="G282" s="115"/>
      <c r="H282" s="116"/>
      <c r="I282" s="117"/>
      <c r="J282" s="118"/>
      <c r="K282" s="117">
        <f t="shared" si="5"/>
        <v>0</v>
      </c>
      <c r="L282" s="122"/>
      <c r="M282" s="101"/>
      <c r="R282" s="65"/>
      <c r="S282" s="65"/>
      <c r="T282" s="99"/>
      <c r="U282" s="99"/>
    </row>
    <row r="283" spans="1:21" s="98" customFormat="1" ht="49.5" customHeight="1" x14ac:dyDescent="0.25">
      <c r="A283" s="120"/>
      <c r="B283" s="113"/>
      <c r="C283" s="114"/>
      <c r="D283" s="114"/>
      <c r="E283" s="121"/>
      <c r="F283" s="113"/>
      <c r="G283" s="115"/>
      <c r="H283" s="116"/>
      <c r="I283" s="117"/>
      <c r="J283" s="118"/>
      <c r="K283" s="117">
        <f t="shared" si="5"/>
        <v>0</v>
      </c>
      <c r="L283" s="122"/>
      <c r="M283" s="101"/>
      <c r="R283" s="65"/>
      <c r="S283" s="65"/>
      <c r="T283" s="99"/>
      <c r="U283" s="99"/>
    </row>
    <row r="284" spans="1:21" s="98" customFormat="1" ht="49.5" customHeight="1" x14ac:dyDescent="0.25">
      <c r="A284" s="120"/>
      <c r="B284" s="113"/>
      <c r="C284" s="114"/>
      <c r="D284" s="114"/>
      <c r="E284" s="121"/>
      <c r="F284" s="113"/>
      <c r="G284" s="115"/>
      <c r="H284" s="116"/>
      <c r="I284" s="117"/>
      <c r="J284" s="118"/>
      <c r="K284" s="117">
        <f t="shared" si="5"/>
        <v>0</v>
      </c>
      <c r="L284" s="122"/>
      <c r="M284" s="101"/>
      <c r="R284" s="65"/>
      <c r="S284" s="65"/>
      <c r="T284" s="99"/>
      <c r="U284" s="99"/>
    </row>
    <row r="285" spans="1:21" s="98" customFormat="1" ht="49.5" customHeight="1" x14ac:dyDescent="0.25">
      <c r="A285" s="120"/>
      <c r="B285" s="113"/>
      <c r="C285" s="114"/>
      <c r="D285" s="114"/>
      <c r="E285" s="121"/>
      <c r="F285" s="113"/>
      <c r="G285" s="115"/>
      <c r="H285" s="116"/>
      <c r="I285" s="117"/>
      <c r="J285" s="118"/>
      <c r="K285" s="117">
        <f t="shared" si="5"/>
        <v>0</v>
      </c>
      <c r="L285" s="122"/>
      <c r="M285" s="101"/>
      <c r="R285" s="65"/>
      <c r="S285" s="99"/>
      <c r="T285" s="99"/>
      <c r="U285" s="99"/>
    </row>
    <row r="286" spans="1:21" s="98" customFormat="1" ht="49.5" customHeight="1" x14ac:dyDescent="0.25">
      <c r="A286" s="120"/>
      <c r="B286" s="113"/>
      <c r="C286" s="114"/>
      <c r="D286" s="114"/>
      <c r="E286" s="121"/>
      <c r="F286" s="113"/>
      <c r="G286" s="115"/>
      <c r="H286" s="116"/>
      <c r="I286" s="117"/>
      <c r="J286" s="118"/>
      <c r="K286" s="117">
        <f t="shared" si="5"/>
        <v>0</v>
      </c>
      <c r="L286" s="122"/>
      <c r="M286" s="101"/>
      <c r="R286" s="99"/>
      <c r="S286" s="99"/>
      <c r="T286" s="99"/>
      <c r="U286" s="99"/>
    </row>
    <row r="287" spans="1:21" s="98" customFormat="1" ht="49.5" customHeight="1" x14ac:dyDescent="0.25">
      <c r="A287" s="120"/>
      <c r="B287" s="113"/>
      <c r="C287" s="114"/>
      <c r="D287" s="114"/>
      <c r="E287" s="121"/>
      <c r="F287" s="113"/>
      <c r="G287" s="115"/>
      <c r="H287" s="116"/>
      <c r="I287" s="117"/>
      <c r="J287" s="118"/>
      <c r="K287" s="117">
        <f t="shared" si="5"/>
        <v>0</v>
      </c>
      <c r="L287" s="122"/>
      <c r="M287" s="101"/>
      <c r="R287" s="99"/>
      <c r="S287" s="99"/>
      <c r="T287" s="99"/>
      <c r="U287" s="99"/>
    </row>
    <row r="288" spans="1:21" s="98" customFormat="1" ht="49.5" customHeight="1" x14ac:dyDescent="0.25">
      <c r="A288" s="120"/>
      <c r="B288" s="113"/>
      <c r="C288" s="114"/>
      <c r="D288" s="114"/>
      <c r="E288" s="121"/>
      <c r="F288" s="113"/>
      <c r="G288" s="115"/>
      <c r="H288" s="116"/>
      <c r="I288" s="117"/>
      <c r="J288" s="118"/>
      <c r="K288" s="117">
        <f t="shared" si="5"/>
        <v>0</v>
      </c>
      <c r="L288" s="122"/>
      <c r="M288" s="101"/>
      <c r="R288" s="99"/>
      <c r="S288" s="99"/>
      <c r="T288" s="99"/>
      <c r="U288" s="99"/>
    </row>
    <row r="289" spans="1:21" s="98" customFormat="1" ht="49.5" customHeight="1" x14ac:dyDescent="0.25">
      <c r="A289" s="120"/>
      <c r="B289" s="113"/>
      <c r="C289" s="114"/>
      <c r="D289" s="114"/>
      <c r="E289" s="121"/>
      <c r="F289" s="113"/>
      <c r="G289" s="115"/>
      <c r="H289" s="116"/>
      <c r="I289" s="117"/>
      <c r="J289" s="118"/>
      <c r="K289" s="117">
        <f t="shared" si="5"/>
        <v>0</v>
      </c>
      <c r="L289" s="122"/>
      <c r="M289" s="101"/>
      <c r="R289" s="99"/>
      <c r="S289" s="100"/>
    </row>
    <row r="290" spans="1:21" s="98" customFormat="1" ht="49.5" customHeight="1" x14ac:dyDescent="0.25">
      <c r="A290" s="120"/>
      <c r="B290" s="113"/>
      <c r="C290" s="114"/>
      <c r="D290" s="114"/>
      <c r="E290" s="121"/>
      <c r="F290" s="113"/>
      <c r="G290" s="115"/>
      <c r="H290" s="116"/>
      <c r="I290" s="117"/>
      <c r="J290" s="118"/>
      <c r="K290" s="117">
        <f t="shared" si="5"/>
        <v>0</v>
      </c>
      <c r="L290" s="122"/>
      <c r="M290" s="101"/>
      <c r="R290" s="100"/>
      <c r="S290" s="100"/>
    </row>
    <row r="291" spans="1:21" s="98" customFormat="1" ht="49.5" customHeight="1" x14ac:dyDescent="0.25">
      <c r="A291" s="120"/>
      <c r="B291" s="113"/>
      <c r="C291" s="114"/>
      <c r="D291" s="114"/>
      <c r="E291" s="121"/>
      <c r="F291" s="113"/>
      <c r="G291" s="115"/>
      <c r="H291" s="116"/>
      <c r="I291" s="117"/>
      <c r="J291" s="118"/>
      <c r="K291" s="117">
        <f t="shared" si="5"/>
        <v>0</v>
      </c>
      <c r="L291" s="122"/>
      <c r="M291" s="101"/>
      <c r="R291" s="100"/>
      <c r="S291" s="100"/>
    </row>
    <row r="292" spans="1:21" s="98" customFormat="1" ht="49.5" customHeight="1" x14ac:dyDescent="0.25">
      <c r="A292" s="120"/>
      <c r="B292" s="113"/>
      <c r="C292" s="114"/>
      <c r="D292" s="114"/>
      <c r="E292" s="121"/>
      <c r="F292" s="113"/>
      <c r="G292" s="115"/>
      <c r="H292" s="116"/>
      <c r="I292" s="117"/>
      <c r="J292" s="118"/>
      <c r="K292" s="117">
        <f t="shared" si="5"/>
        <v>0</v>
      </c>
      <c r="L292" s="122"/>
      <c r="M292" s="101"/>
      <c r="R292" s="100"/>
      <c r="S292" s="100"/>
    </row>
    <row r="293" spans="1:21" s="98" customFormat="1" ht="49.5" customHeight="1" x14ac:dyDescent="0.25">
      <c r="A293" s="120"/>
      <c r="B293" s="113"/>
      <c r="C293" s="114"/>
      <c r="D293" s="114"/>
      <c r="E293" s="121"/>
      <c r="F293" s="113"/>
      <c r="G293" s="115"/>
      <c r="H293" s="116"/>
      <c r="I293" s="117"/>
      <c r="J293" s="118"/>
      <c r="K293" s="117">
        <f t="shared" si="5"/>
        <v>0</v>
      </c>
      <c r="L293" s="122"/>
      <c r="M293" s="101"/>
      <c r="R293" s="100"/>
      <c r="S293" s="100"/>
    </row>
    <row r="294" spans="1:21" s="98" customFormat="1" ht="49.5" customHeight="1" x14ac:dyDescent="0.25">
      <c r="A294" s="120"/>
      <c r="B294" s="113"/>
      <c r="C294" s="114"/>
      <c r="D294" s="114"/>
      <c r="E294" s="121"/>
      <c r="F294" s="113"/>
      <c r="G294" s="115"/>
      <c r="H294" s="116"/>
      <c r="I294" s="117"/>
      <c r="J294" s="118"/>
      <c r="K294" s="117">
        <f t="shared" si="5"/>
        <v>0</v>
      </c>
      <c r="L294" s="122"/>
      <c r="M294" s="101"/>
      <c r="R294" s="100"/>
      <c r="S294" s="100"/>
    </row>
    <row r="295" spans="1:21" s="98" customFormat="1" ht="49.5" customHeight="1" x14ac:dyDescent="0.25">
      <c r="A295" s="120"/>
      <c r="B295" s="113"/>
      <c r="C295" s="114"/>
      <c r="D295" s="114"/>
      <c r="E295" s="121"/>
      <c r="F295" s="113"/>
      <c r="G295" s="115"/>
      <c r="H295" s="116"/>
      <c r="I295" s="117"/>
      <c r="J295" s="118"/>
      <c r="K295" s="117">
        <f t="shared" si="5"/>
        <v>0</v>
      </c>
      <c r="L295" s="122"/>
      <c r="M295" s="101"/>
      <c r="R295" s="100"/>
      <c r="S295" s="100"/>
    </row>
    <row r="296" spans="1:21" s="98" customFormat="1" ht="49.5" customHeight="1" x14ac:dyDescent="0.25">
      <c r="A296" s="120"/>
      <c r="B296" s="113"/>
      <c r="C296" s="114"/>
      <c r="D296" s="114"/>
      <c r="E296" s="121"/>
      <c r="F296" s="113"/>
      <c r="G296" s="115"/>
      <c r="H296" s="116"/>
      <c r="I296" s="117"/>
      <c r="J296" s="118"/>
      <c r="K296" s="117">
        <f t="shared" si="5"/>
        <v>0</v>
      </c>
      <c r="L296" s="122"/>
      <c r="M296" s="101"/>
      <c r="R296" s="100"/>
      <c r="S296" s="100"/>
    </row>
    <row r="297" spans="1:21" s="98" customFormat="1" ht="49.5" customHeight="1" x14ac:dyDescent="0.25">
      <c r="A297" s="120"/>
      <c r="B297" s="113"/>
      <c r="C297" s="114"/>
      <c r="D297" s="114"/>
      <c r="E297" s="121"/>
      <c r="F297" s="113"/>
      <c r="G297" s="115"/>
      <c r="H297" s="116"/>
      <c r="I297" s="117"/>
      <c r="J297" s="118"/>
      <c r="K297" s="117">
        <f t="shared" si="5"/>
        <v>0</v>
      </c>
      <c r="L297" s="122"/>
      <c r="M297" s="101"/>
      <c r="R297" s="65"/>
      <c r="S297" s="65"/>
      <c r="T297" s="99"/>
      <c r="U297" s="99"/>
    </row>
    <row r="298" spans="1:21" s="98" customFormat="1" ht="49.5" customHeight="1" x14ac:dyDescent="0.25">
      <c r="A298" s="120"/>
      <c r="B298" s="113"/>
      <c r="C298" s="114"/>
      <c r="D298" s="114"/>
      <c r="E298" s="121"/>
      <c r="F298" s="113"/>
      <c r="G298" s="115"/>
      <c r="H298" s="116"/>
      <c r="I298" s="117"/>
      <c r="J298" s="118"/>
      <c r="K298" s="117">
        <f t="shared" si="5"/>
        <v>0</v>
      </c>
      <c r="L298" s="122"/>
      <c r="M298" s="101"/>
      <c r="R298" s="65"/>
      <c r="S298" s="65"/>
      <c r="T298" s="99"/>
      <c r="U298" s="99"/>
    </row>
    <row r="299" spans="1:21" s="98" customFormat="1" ht="49.5" customHeight="1" x14ac:dyDescent="0.25">
      <c r="A299" s="120"/>
      <c r="B299" s="113"/>
      <c r="C299" s="114"/>
      <c r="D299" s="114"/>
      <c r="E299" s="121"/>
      <c r="F299" s="113"/>
      <c r="G299" s="115"/>
      <c r="H299" s="116"/>
      <c r="I299" s="117"/>
      <c r="J299" s="118"/>
      <c r="K299" s="117">
        <f t="shared" si="5"/>
        <v>0</v>
      </c>
      <c r="L299" s="122"/>
      <c r="M299" s="101"/>
      <c r="R299" s="65"/>
      <c r="S299" s="65"/>
      <c r="T299" s="99"/>
      <c r="U299" s="99"/>
    </row>
    <row r="300" spans="1:21" s="98" customFormat="1" ht="49.5" customHeight="1" x14ac:dyDescent="0.25">
      <c r="A300" s="120"/>
      <c r="B300" s="113"/>
      <c r="C300" s="114"/>
      <c r="D300" s="114"/>
      <c r="E300" s="121"/>
      <c r="F300" s="113"/>
      <c r="G300" s="115"/>
      <c r="H300" s="116"/>
      <c r="I300" s="117"/>
      <c r="J300" s="118"/>
      <c r="K300" s="117">
        <f t="shared" si="5"/>
        <v>0</v>
      </c>
      <c r="L300" s="122"/>
      <c r="M300" s="101"/>
      <c r="R300" s="65"/>
      <c r="S300" s="65"/>
      <c r="T300" s="99"/>
      <c r="U300" s="99"/>
    </row>
    <row r="301" spans="1:21" s="98" customFormat="1" ht="49.5" customHeight="1" x14ac:dyDescent="0.25">
      <c r="A301" s="120"/>
      <c r="B301" s="113"/>
      <c r="C301" s="114"/>
      <c r="D301" s="114"/>
      <c r="E301" s="121"/>
      <c r="F301" s="113"/>
      <c r="G301" s="115"/>
      <c r="H301" s="116"/>
      <c r="I301" s="117"/>
      <c r="J301" s="118"/>
      <c r="K301" s="117">
        <f t="shared" si="5"/>
        <v>0</v>
      </c>
      <c r="L301" s="122"/>
      <c r="M301" s="101"/>
      <c r="R301" s="65"/>
      <c r="S301" s="65"/>
      <c r="T301" s="99"/>
      <c r="U301" s="99"/>
    </row>
    <row r="302" spans="1:21" s="98" customFormat="1" ht="49.5" customHeight="1" x14ac:dyDescent="0.25">
      <c r="A302" s="120"/>
      <c r="B302" s="113"/>
      <c r="C302" s="114"/>
      <c r="D302" s="114"/>
      <c r="E302" s="121"/>
      <c r="F302" s="113"/>
      <c r="G302" s="115"/>
      <c r="H302" s="116"/>
      <c r="I302" s="117"/>
      <c r="J302" s="118"/>
      <c r="K302" s="117">
        <f t="shared" si="5"/>
        <v>0</v>
      </c>
      <c r="L302" s="122"/>
      <c r="M302" s="101"/>
      <c r="R302" s="65"/>
      <c r="S302" s="65"/>
      <c r="T302" s="99"/>
      <c r="U302" s="99"/>
    </row>
    <row r="303" spans="1:21" s="98" customFormat="1" ht="49.5" customHeight="1" x14ac:dyDescent="0.25">
      <c r="A303" s="120"/>
      <c r="B303" s="113"/>
      <c r="C303" s="114"/>
      <c r="D303" s="114"/>
      <c r="E303" s="121"/>
      <c r="F303" s="113"/>
      <c r="G303" s="115"/>
      <c r="H303" s="116"/>
      <c r="I303" s="117"/>
      <c r="J303" s="118"/>
      <c r="K303" s="117">
        <f t="shared" si="5"/>
        <v>0</v>
      </c>
      <c r="L303" s="122"/>
      <c r="M303" s="101"/>
      <c r="R303" s="65"/>
      <c r="S303" s="65"/>
      <c r="T303" s="99"/>
      <c r="U303" s="99"/>
    </row>
    <row r="304" spans="1:21" s="98" customFormat="1" ht="49.5" customHeight="1" x14ac:dyDescent="0.25">
      <c r="A304" s="120"/>
      <c r="B304" s="113"/>
      <c r="C304" s="114"/>
      <c r="D304" s="114"/>
      <c r="E304" s="121"/>
      <c r="F304" s="113"/>
      <c r="G304" s="115"/>
      <c r="H304" s="116"/>
      <c r="I304" s="117"/>
      <c r="J304" s="118"/>
      <c r="K304" s="117">
        <f t="shared" si="5"/>
        <v>0</v>
      </c>
      <c r="L304" s="122"/>
      <c r="M304" s="101"/>
      <c r="R304" s="65"/>
      <c r="S304" s="65"/>
      <c r="T304" s="99"/>
      <c r="U304" s="99"/>
    </row>
    <row r="305" spans="1:21" s="98" customFormat="1" ht="49.5" customHeight="1" x14ac:dyDescent="0.25">
      <c r="A305" s="120"/>
      <c r="B305" s="113"/>
      <c r="C305" s="114"/>
      <c r="D305" s="114"/>
      <c r="E305" s="121"/>
      <c r="F305" s="113"/>
      <c r="G305" s="115"/>
      <c r="H305" s="116"/>
      <c r="I305" s="117"/>
      <c r="J305" s="118"/>
      <c r="K305" s="117">
        <f t="shared" si="5"/>
        <v>0</v>
      </c>
      <c r="L305" s="122"/>
      <c r="M305" s="101"/>
      <c r="R305" s="65"/>
      <c r="S305" s="65"/>
      <c r="T305" s="99"/>
      <c r="U305" s="99"/>
    </row>
    <row r="306" spans="1:21" s="98" customFormat="1" ht="49.5" customHeight="1" x14ac:dyDescent="0.25">
      <c r="A306" s="120"/>
      <c r="B306" s="113"/>
      <c r="C306" s="114"/>
      <c r="D306" s="114"/>
      <c r="E306" s="121"/>
      <c r="F306" s="113"/>
      <c r="G306" s="115"/>
      <c r="H306" s="116"/>
      <c r="I306" s="117"/>
      <c r="J306" s="118"/>
      <c r="K306" s="117">
        <f t="shared" si="5"/>
        <v>0</v>
      </c>
      <c r="L306" s="122"/>
      <c r="M306" s="101"/>
      <c r="R306" s="65"/>
      <c r="S306" s="99"/>
      <c r="T306" s="99"/>
      <c r="U306" s="99"/>
    </row>
    <row r="307" spans="1:21" s="98" customFormat="1" ht="49.5" customHeight="1" x14ac:dyDescent="0.25">
      <c r="A307" s="120"/>
      <c r="B307" s="113"/>
      <c r="C307" s="114"/>
      <c r="D307" s="114"/>
      <c r="E307" s="121"/>
      <c r="F307" s="113"/>
      <c r="G307" s="115"/>
      <c r="H307" s="116"/>
      <c r="I307" s="117"/>
      <c r="J307" s="118"/>
      <c r="K307" s="117">
        <f t="shared" si="5"/>
        <v>0</v>
      </c>
      <c r="L307" s="122"/>
      <c r="M307" s="101"/>
      <c r="R307" s="99"/>
      <c r="S307" s="99"/>
      <c r="T307" s="99"/>
      <c r="U307" s="99"/>
    </row>
    <row r="308" spans="1:21" s="98" customFormat="1" ht="49.5" customHeight="1" x14ac:dyDescent="0.25">
      <c r="A308" s="120"/>
      <c r="B308" s="113"/>
      <c r="C308" s="114"/>
      <c r="D308" s="114"/>
      <c r="E308" s="121"/>
      <c r="F308" s="113"/>
      <c r="G308" s="115"/>
      <c r="H308" s="116"/>
      <c r="I308" s="117"/>
      <c r="J308" s="118"/>
      <c r="K308" s="117">
        <f t="shared" si="5"/>
        <v>0</v>
      </c>
      <c r="L308" s="122"/>
      <c r="M308" s="101"/>
      <c r="R308" s="99"/>
      <c r="S308" s="99"/>
      <c r="T308" s="99"/>
      <c r="U308" s="99"/>
    </row>
    <row r="309" spans="1:21" s="98" customFormat="1" ht="49.5" customHeight="1" x14ac:dyDescent="0.25">
      <c r="A309" s="120"/>
      <c r="B309" s="113"/>
      <c r="C309" s="114"/>
      <c r="D309" s="114"/>
      <c r="E309" s="121"/>
      <c r="F309" s="113"/>
      <c r="G309" s="115"/>
      <c r="H309" s="116"/>
      <c r="I309" s="117"/>
      <c r="J309" s="118"/>
      <c r="K309" s="117">
        <f t="shared" si="5"/>
        <v>0</v>
      </c>
      <c r="L309" s="122"/>
      <c r="M309" s="101"/>
      <c r="R309" s="99"/>
      <c r="S309" s="99"/>
      <c r="T309" s="99"/>
      <c r="U309" s="99"/>
    </row>
    <row r="310" spans="1:21" s="98" customFormat="1" ht="49.5" customHeight="1" x14ac:dyDescent="0.25">
      <c r="A310" s="120"/>
      <c r="B310" s="113"/>
      <c r="C310" s="114"/>
      <c r="D310" s="114"/>
      <c r="E310" s="121"/>
      <c r="F310" s="113"/>
      <c r="G310" s="115"/>
      <c r="H310" s="116"/>
      <c r="I310" s="117"/>
      <c r="J310" s="118"/>
      <c r="K310" s="117">
        <f t="shared" si="5"/>
        <v>0</v>
      </c>
      <c r="L310" s="122"/>
      <c r="M310" s="101"/>
      <c r="R310" s="99"/>
      <c r="S310" s="100"/>
    </row>
    <row r="311" spans="1:21" s="98" customFormat="1" ht="49.5" customHeight="1" x14ac:dyDescent="0.25">
      <c r="A311" s="120"/>
      <c r="B311" s="113"/>
      <c r="C311" s="114"/>
      <c r="D311" s="114"/>
      <c r="E311" s="121"/>
      <c r="F311" s="113"/>
      <c r="G311" s="115"/>
      <c r="H311" s="116"/>
      <c r="I311" s="117"/>
      <c r="J311" s="118"/>
      <c r="K311" s="117">
        <f t="shared" si="5"/>
        <v>0</v>
      </c>
      <c r="L311" s="122"/>
      <c r="M311" s="101"/>
      <c r="R311" s="100"/>
      <c r="S311" s="100"/>
    </row>
    <row r="312" spans="1:21" s="98" customFormat="1" ht="49.5" customHeight="1" x14ac:dyDescent="0.25">
      <c r="A312" s="120"/>
      <c r="B312" s="113"/>
      <c r="C312" s="114"/>
      <c r="D312" s="114"/>
      <c r="E312" s="121"/>
      <c r="F312" s="113"/>
      <c r="G312" s="115"/>
      <c r="H312" s="116"/>
      <c r="I312" s="117"/>
      <c r="J312" s="118"/>
      <c r="K312" s="117">
        <f t="shared" si="5"/>
        <v>0</v>
      </c>
      <c r="L312" s="122"/>
      <c r="M312" s="101"/>
      <c r="R312" s="100"/>
      <c r="S312" s="100"/>
    </row>
    <row r="313" spans="1:21" s="98" customFormat="1" ht="49.5" customHeight="1" x14ac:dyDescent="0.25">
      <c r="A313" s="120"/>
      <c r="B313" s="113"/>
      <c r="C313" s="114"/>
      <c r="D313" s="114"/>
      <c r="E313" s="121"/>
      <c r="F313" s="113"/>
      <c r="G313" s="115"/>
      <c r="H313" s="116"/>
      <c r="I313" s="117"/>
      <c r="J313" s="118"/>
      <c r="K313" s="117">
        <f t="shared" si="5"/>
        <v>0</v>
      </c>
      <c r="L313" s="122"/>
      <c r="M313" s="101"/>
      <c r="R313" s="100"/>
      <c r="S313" s="100"/>
    </row>
    <row r="314" spans="1:21" s="98" customFormat="1" ht="49.5" customHeight="1" x14ac:dyDescent="0.25">
      <c r="A314" s="120"/>
      <c r="B314" s="113"/>
      <c r="C314" s="114"/>
      <c r="D314" s="114"/>
      <c r="E314" s="121"/>
      <c r="F314" s="113"/>
      <c r="G314" s="115"/>
      <c r="H314" s="116"/>
      <c r="I314" s="117"/>
      <c r="J314" s="118"/>
      <c r="K314" s="117">
        <f t="shared" si="5"/>
        <v>0</v>
      </c>
      <c r="L314" s="122"/>
      <c r="M314" s="101"/>
      <c r="R314" s="100"/>
      <c r="S314" s="100"/>
    </row>
    <row r="315" spans="1:21" s="98" customFormat="1" ht="49.5" customHeight="1" x14ac:dyDescent="0.25">
      <c r="A315" s="120"/>
      <c r="B315" s="113"/>
      <c r="C315" s="114"/>
      <c r="D315" s="114"/>
      <c r="E315" s="121"/>
      <c r="F315" s="113"/>
      <c r="G315" s="115"/>
      <c r="H315" s="116"/>
      <c r="I315" s="117"/>
      <c r="J315" s="118"/>
      <c r="K315" s="117">
        <f t="shared" si="5"/>
        <v>0</v>
      </c>
      <c r="L315" s="122"/>
      <c r="M315" s="101"/>
      <c r="R315" s="100"/>
      <c r="S315" s="100"/>
    </row>
    <row r="316" spans="1:21" s="98" customFormat="1" ht="49.5" customHeight="1" x14ac:dyDescent="0.25">
      <c r="A316" s="120"/>
      <c r="B316" s="113"/>
      <c r="C316" s="114"/>
      <c r="D316" s="114"/>
      <c r="E316" s="121"/>
      <c r="F316" s="113"/>
      <c r="G316" s="115"/>
      <c r="H316" s="116"/>
      <c r="I316" s="117"/>
      <c r="J316" s="118"/>
      <c r="K316" s="117">
        <f t="shared" si="5"/>
        <v>0</v>
      </c>
      <c r="L316" s="122"/>
      <c r="M316" s="101"/>
      <c r="R316" s="100"/>
      <c r="S316" s="100"/>
    </row>
    <row r="317" spans="1:21" s="98" customFormat="1" ht="49.5" customHeight="1" x14ac:dyDescent="0.25">
      <c r="A317" s="120"/>
      <c r="B317" s="113"/>
      <c r="C317" s="114"/>
      <c r="D317" s="114"/>
      <c r="E317" s="121"/>
      <c r="F317" s="113"/>
      <c r="G317" s="115"/>
      <c r="H317" s="116"/>
      <c r="I317" s="117"/>
      <c r="J317" s="118"/>
      <c r="K317" s="117">
        <f t="shared" si="5"/>
        <v>0</v>
      </c>
      <c r="L317" s="122"/>
      <c r="M317" s="101"/>
      <c r="R317" s="100"/>
      <c r="S317" s="100"/>
    </row>
    <row r="318" spans="1:21" s="98" customFormat="1" ht="49.5" customHeight="1" x14ac:dyDescent="0.25">
      <c r="A318" s="120"/>
      <c r="B318" s="113"/>
      <c r="C318" s="114"/>
      <c r="D318" s="114"/>
      <c r="E318" s="121"/>
      <c r="F318" s="113"/>
      <c r="G318" s="115"/>
      <c r="H318" s="116"/>
      <c r="I318" s="117"/>
      <c r="J318" s="118"/>
      <c r="K318" s="117">
        <f t="shared" si="5"/>
        <v>0</v>
      </c>
      <c r="L318" s="122"/>
      <c r="M318" s="101"/>
      <c r="R318" s="65"/>
      <c r="S318" s="65"/>
      <c r="T318" s="99"/>
      <c r="U318" s="99"/>
    </row>
    <row r="319" spans="1:21" s="98" customFormat="1" ht="49.5" customHeight="1" x14ac:dyDescent="0.25">
      <c r="A319" s="120"/>
      <c r="B319" s="113"/>
      <c r="C319" s="114"/>
      <c r="D319" s="114"/>
      <c r="E319" s="121"/>
      <c r="F319" s="113"/>
      <c r="G319" s="115"/>
      <c r="H319" s="116"/>
      <c r="I319" s="117"/>
      <c r="J319" s="118"/>
      <c r="K319" s="117">
        <f t="shared" si="5"/>
        <v>0</v>
      </c>
      <c r="L319" s="122"/>
      <c r="M319" s="101"/>
      <c r="R319" s="65"/>
      <c r="S319" s="65"/>
      <c r="T319" s="99"/>
      <c r="U319" s="99"/>
    </row>
    <row r="320" spans="1:21" s="98" customFormat="1" ht="49.5" customHeight="1" x14ac:dyDescent="0.25">
      <c r="A320" s="120"/>
      <c r="B320" s="113"/>
      <c r="C320" s="114"/>
      <c r="D320" s="114"/>
      <c r="E320" s="121"/>
      <c r="F320" s="113"/>
      <c r="G320" s="115"/>
      <c r="H320" s="116"/>
      <c r="I320" s="117"/>
      <c r="J320" s="118"/>
      <c r="K320" s="117">
        <f t="shared" si="5"/>
        <v>0</v>
      </c>
      <c r="L320" s="122"/>
      <c r="M320" s="101"/>
      <c r="R320" s="65"/>
      <c r="S320" s="65"/>
      <c r="T320" s="99"/>
      <c r="U320" s="99"/>
    </row>
    <row r="321" spans="1:21" s="98" customFormat="1" ht="49.5" customHeight="1" x14ac:dyDescent="0.25">
      <c r="A321" s="120"/>
      <c r="B321" s="113"/>
      <c r="C321" s="114"/>
      <c r="D321" s="114"/>
      <c r="E321" s="121"/>
      <c r="F321" s="113"/>
      <c r="G321" s="115"/>
      <c r="H321" s="116"/>
      <c r="I321" s="117"/>
      <c r="J321" s="118"/>
      <c r="K321" s="117">
        <f t="shared" si="5"/>
        <v>0</v>
      </c>
      <c r="L321" s="122"/>
      <c r="M321" s="101"/>
      <c r="R321" s="65"/>
      <c r="S321" s="65"/>
      <c r="T321" s="99"/>
      <c r="U321" s="99"/>
    </row>
    <row r="322" spans="1:21" s="98" customFormat="1" ht="49.5" customHeight="1" x14ac:dyDescent="0.25">
      <c r="A322" s="120"/>
      <c r="B322" s="113"/>
      <c r="C322" s="114"/>
      <c r="D322" s="114"/>
      <c r="E322" s="121"/>
      <c r="F322" s="113"/>
      <c r="G322" s="115"/>
      <c r="H322" s="116"/>
      <c r="I322" s="117"/>
      <c r="J322" s="118"/>
      <c r="K322" s="117">
        <f t="shared" si="5"/>
        <v>0</v>
      </c>
      <c r="L322" s="122"/>
      <c r="M322" s="101"/>
      <c r="R322" s="65"/>
      <c r="S322" s="65"/>
      <c r="T322" s="99"/>
      <c r="U322" s="99"/>
    </row>
    <row r="323" spans="1:21" s="98" customFormat="1" ht="49.5" customHeight="1" x14ac:dyDescent="0.25">
      <c r="A323" s="120"/>
      <c r="B323" s="113"/>
      <c r="C323" s="114"/>
      <c r="D323" s="114"/>
      <c r="E323" s="121"/>
      <c r="F323" s="113"/>
      <c r="G323" s="115"/>
      <c r="H323" s="116"/>
      <c r="I323" s="117"/>
      <c r="J323" s="118"/>
      <c r="K323" s="117">
        <f t="shared" si="5"/>
        <v>0</v>
      </c>
      <c r="L323" s="122"/>
      <c r="M323" s="101"/>
      <c r="R323" s="65"/>
      <c r="S323" s="65"/>
      <c r="T323" s="99"/>
      <c r="U323" s="99"/>
    </row>
    <row r="324" spans="1:21" s="98" customFormat="1" ht="49.5" customHeight="1" x14ac:dyDescent="0.25">
      <c r="A324" s="120"/>
      <c r="B324" s="113"/>
      <c r="C324" s="114"/>
      <c r="D324" s="114"/>
      <c r="E324" s="121"/>
      <c r="F324" s="113"/>
      <c r="G324" s="115"/>
      <c r="H324" s="116"/>
      <c r="I324" s="117"/>
      <c r="J324" s="118"/>
      <c r="K324" s="117">
        <f t="shared" si="5"/>
        <v>0</v>
      </c>
      <c r="L324" s="122"/>
      <c r="M324" s="101"/>
      <c r="R324" s="65"/>
      <c r="S324" s="65"/>
      <c r="T324" s="99"/>
      <c r="U324" s="99"/>
    </row>
    <row r="325" spans="1:21" s="98" customFormat="1" ht="49.5" customHeight="1" x14ac:dyDescent="0.25">
      <c r="A325" s="120"/>
      <c r="B325" s="113"/>
      <c r="C325" s="114"/>
      <c r="D325" s="114"/>
      <c r="E325" s="121"/>
      <c r="F325" s="113"/>
      <c r="G325" s="115"/>
      <c r="H325" s="116"/>
      <c r="I325" s="117"/>
      <c r="J325" s="118"/>
      <c r="K325" s="117">
        <f t="shared" si="5"/>
        <v>0</v>
      </c>
      <c r="L325" s="122"/>
      <c r="M325" s="101"/>
      <c r="R325" s="65"/>
      <c r="S325" s="65"/>
      <c r="T325" s="99"/>
      <c r="U325" s="99"/>
    </row>
    <row r="326" spans="1:21" s="98" customFormat="1" ht="49.5" customHeight="1" x14ac:dyDescent="0.25">
      <c r="A326" s="120"/>
      <c r="B326" s="113"/>
      <c r="C326" s="114"/>
      <c r="D326" s="114"/>
      <c r="E326" s="121"/>
      <c r="F326" s="113"/>
      <c r="G326" s="115"/>
      <c r="H326" s="116"/>
      <c r="I326" s="117"/>
      <c r="J326" s="118"/>
      <c r="K326" s="117">
        <f t="shared" si="5"/>
        <v>0</v>
      </c>
      <c r="L326" s="122"/>
      <c r="M326" s="101"/>
      <c r="R326" s="65"/>
      <c r="S326" s="65"/>
      <c r="T326" s="99"/>
      <c r="U326" s="99"/>
    </row>
    <row r="327" spans="1:21" s="98" customFormat="1" ht="49.5" customHeight="1" x14ac:dyDescent="0.25">
      <c r="A327" s="120"/>
      <c r="B327" s="113"/>
      <c r="C327" s="114"/>
      <c r="D327" s="114"/>
      <c r="E327" s="121"/>
      <c r="F327" s="113"/>
      <c r="G327" s="115"/>
      <c r="H327" s="116"/>
      <c r="I327" s="117"/>
      <c r="J327" s="118"/>
      <c r="K327" s="117">
        <f t="shared" si="5"/>
        <v>0</v>
      </c>
      <c r="L327" s="122"/>
      <c r="M327" s="101"/>
      <c r="R327" s="65"/>
      <c r="S327" s="99"/>
      <c r="T327" s="99"/>
      <c r="U327" s="99"/>
    </row>
    <row r="328" spans="1:21" s="98" customFormat="1" ht="49.5" customHeight="1" x14ac:dyDescent="0.25">
      <c r="A328" s="120"/>
      <c r="B328" s="113"/>
      <c r="C328" s="114"/>
      <c r="D328" s="114"/>
      <c r="E328" s="121"/>
      <c r="F328" s="113"/>
      <c r="G328" s="115"/>
      <c r="H328" s="116"/>
      <c r="I328" s="117"/>
      <c r="J328" s="118"/>
      <c r="K328" s="117">
        <f t="shared" si="5"/>
        <v>0</v>
      </c>
      <c r="L328" s="122"/>
      <c r="M328" s="101"/>
      <c r="R328" s="99"/>
      <c r="S328" s="99"/>
      <c r="T328" s="99"/>
      <c r="U328" s="99"/>
    </row>
    <row r="329" spans="1:21" s="98" customFormat="1" ht="49.5" customHeight="1" x14ac:dyDescent="0.25">
      <c r="A329" s="120"/>
      <c r="B329" s="113"/>
      <c r="C329" s="114"/>
      <c r="D329" s="114"/>
      <c r="E329" s="121"/>
      <c r="F329" s="113"/>
      <c r="G329" s="115"/>
      <c r="H329" s="116"/>
      <c r="I329" s="117"/>
      <c r="J329" s="118"/>
      <c r="K329" s="117">
        <f t="shared" si="5"/>
        <v>0</v>
      </c>
      <c r="L329" s="122"/>
      <c r="M329" s="101"/>
      <c r="R329" s="99"/>
      <c r="S329" s="99"/>
      <c r="T329" s="99"/>
      <c r="U329" s="99"/>
    </row>
    <row r="330" spans="1:21" s="98" customFormat="1" ht="49.5" customHeight="1" x14ac:dyDescent="0.25">
      <c r="A330" s="120"/>
      <c r="B330" s="113"/>
      <c r="C330" s="114"/>
      <c r="D330" s="114"/>
      <c r="E330" s="121"/>
      <c r="F330" s="113"/>
      <c r="G330" s="115"/>
      <c r="H330" s="116"/>
      <c r="I330" s="117"/>
      <c r="J330" s="118"/>
      <c r="K330" s="117">
        <f t="shared" si="5"/>
        <v>0</v>
      </c>
      <c r="L330" s="122"/>
      <c r="M330" s="101"/>
      <c r="R330" s="99"/>
      <c r="S330" s="99"/>
      <c r="T330" s="99"/>
      <c r="U330" s="99"/>
    </row>
    <row r="331" spans="1:21" s="98" customFormat="1" ht="49.5" customHeight="1" x14ac:dyDescent="0.25">
      <c r="A331" s="120"/>
      <c r="B331" s="113"/>
      <c r="C331" s="114"/>
      <c r="D331" s="114"/>
      <c r="E331" s="121"/>
      <c r="F331" s="113"/>
      <c r="G331" s="115"/>
      <c r="H331" s="116"/>
      <c r="I331" s="117"/>
      <c r="J331" s="118"/>
      <c r="K331" s="117">
        <f t="shared" si="5"/>
        <v>0</v>
      </c>
      <c r="L331" s="122"/>
      <c r="M331" s="101"/>
      <c r="R331" s="99"/>
      <c r="S331" s="100"/>
    </row>
    <row r="332" spans="1:21" s="98" customFormat="1" ht="49.5" customHeight="1" x14ac:dyDescent="0.25">
      <c r="A332" s="120"/>
      <c r="B332" s="113"/>
      <c r="C332" s="114"/>
      <c r="D332" s="114"/>
      <c r="E332" s="121"/>
      <c r="F332" s="113"/>
      <c r="G332" s="115"/>
      <c r="H332" s="116"/>
      <c r="I332" s="117"/>
      <c r="J332" s="118"/>
      <c r="K332" s="117">
        <f t="shared" si="5"/>
        <v>0</v>
      </c>
      <c r="L332" s="122"/>
      <c r="M332" s="101"/>
      <c r="R332" s="100"/>
      <c r="S332" s="100"/>
    </row>
    <row r="333" spans="1:21" s="98" customFormat="1" ht="49.5" customHeight="1" x14ac:dyDescent="0.25">
      <c r="A333" s="120"/>
      <c r="B333" s="113"/>
      <c r="C333" s="114"/>
      <c r="D333" s="114"/>
      <c r="E333" s="121"/>
      <c r="F333" s="113"/>
      <c r="G333" s="115"/>
      <c r="H333" s="116"/>
      <c r="I333" s="117"/>
      <c r="J333" s="118"/>
      <c r="K333" s="117">
        <f t="shared" si="5"/>
        <v>0</v>
      </c>
      <c r="L333" s="122"/>
      <c r="M333" s="101"/>
      <c r="R333" s="100"/>
      <c r="S333" s="100"/>
    </row>
    <row r="334" spans="1:21" s="98" customFormat="1" ht="49.5" customHeight="1" x14ac:dyDescent="0.25">
      <c r="A334" s="120"/>
      <c r="B334" s="113"/>
      <c r="C334" s="114"/>
      <c r="D334" s="114"/>
      <c r="E334" s="121"/>
      <c r="F334" s="113"/>
      <c r="G334" s="115"/>
      <c r="H334" s="116"/>
      <c r="I334" s="117"/>
      <c r="J334" s="118"/>
      <c r="K334" s="117">
        <f t="shared" si="5"/>
        <v>0</v>
      </c>
      <c r="L334" s="122"/>
      <c r="M334" s="101"/>
      <c r="R334" s="100"/>
      <c r="S334" s="100"/>
    </row>
    <row r="335" spans="1:21" s="98" customFormat="1" ht="49.5" customHeight="1" x14ac:dyDescent="0.25">
      <c r="A335" s="120"/>
      <c r="B335" s="113"/>
      <c r="C335" s="114"/>
      <c r="D335" s="114"/>
      <c r="E335" s="121"/>
      <c r="F335" s="113"/>
      <c r="G335" s="115"/>
      <c r="H335" s="116"/>
      <c r="I335" s="117"/>
      <c r="J335" s="118"/>
      <c r="K335" s="117">
        <f t="shared" ref="K335:K398" si="6">+H335-J335</f>
        <v>0</v>
      </c>
      <c r="L335" s="122"/>
      <c r="M335" s="101"/>
      <c r="R335" s="100"/>
      <c r="S335" s="100"/>
    </row>
    <row r="336" spans="1:21" s="98" customFormat="1" ht="49.5" customHeight="1" x14ac:dyDescent="0.25">
      <c r="A336" s="120"/>
      <c r="B336" s="113"/>
      <c r="C336" s="114"/>
      <c r="D336" s="114"/>
      <c r="E336" s="121"/>
      <c r="F336" s="113"/>
      <c r="G336" s="115"/>
      <c r="H336" s="116"/>
      <c r="I336" s="117"/>
      <c r="J336" s="118"/>
      <c r="K336" s="117">
        <f t="shared" si="6"/>
        <v>0</v>
      </c>
      <c r="L336" s="122"/>
      <c r="M336" s="101"/>
      <c r="R336" s="100"/>
      <c r="S336" s="100"/>
    </row>
    <row r="337" spans="1:21" s="98" customFormat="1" ht="49.5" customHeight="1" x14ac:dyDescent="0.25">
      <c r="A337" s="120"/>
      <c r="B337" s="113"/>
      <c r="C337" s="114"/>
      <c r="D337" s="114"/>
      <c r="E337" s="121"/>
      <c r="F337" s="113"/>
      <c r="G337" s="115"/>
      <c r="H337" s="116"/>
      <c r="I337" s="117"/>
      <c r="J337" s="118"/>
      <c r="K337" s="117">
        <f t="shared" si="6"/>
        <v>0</v>
      </c>
      <c r="L337" s="122"/>
      <c r="M337" s="101"/>
      <c r="R337" s="100"/>
      <c r="S337" s="100"/>
    </row>
    <row r="338" spans="1:21" s="98" customFormat="1" ht="49.5" customHeight="1" x14ac:dyDescent="0.25">
      <c r="A338" s="120"/>
      <c r="B338" s="113"/>
      <c r="C338" s="114"/>
      <c r="D338" s="114"/>
      <c r="E338" s="121"/>
      <c r="F338" s="113"/>
      <c r="G338" s="115"/>
      <c r="H338" s="116"/>
      <c r="I338" s="117"/>
      <c r="J338" s="118"/>
      <c r="K338" s="117">
        <f t="shared" si="6"/>
        <v>0</v>
      </c>
      <c r="L338" s="122"/>
      <c r="M338" s="101"/>
      <c r="R338" s="100"/>
      <c r="S338" s="100"/>
    </row>
    <row r="339" spans="1:21" s="98" customFormat="1" ht="49.5" customHeight="1" x14ac:dyDescent="0.25">
      <c r="A339" s="120"/>
      <c r="B339" s="113"/>
      <c r="C339" s="114"/>
      <c r="D339" s="114"/>
      <c r="E339" s="121"/>
      <c r="F339" s="113"/>
      <c r="G339" s="115"/>
      <c r="H339" s="116"/>
      <c r="I339" s="117"/>
      <c r="J339" s="118"/>
      <c r="K339" s="117">
        <f t="shared" si="6"/>
        <v>0</v>
      </c>
      <c r="L339" s="122"/>
      <c r="M339" s="101"/>
      <c r="R339" s="65"/>
      <c r="S339" s="65"/>
      <c r="T339" s="99"/>
      <c r="U339" s="99"/>
    </row>
    <row r="340" spans="1:21" s="98" customFormat="1" ht="49.5" customHeight="1" x14ac:dyDescent="0.25">
      <c r="A340" s="120"/>
      <c r="B340" s="113"/>
      <c r="C340" s="114"/>
      <c r="D340" s="114"/>
      <c r="E340" s="121"/>
      <c r="F340" s="113"/>
      <c r="G340" s="115"/>
      <c r="H340" s="116"/>
      <c r="I340" s="117"/>
      <c r="J340" s="118"/>
      <c r="K340" s="117">
        <f t="shared" si="6"/>
        <v>0</v>
      </c>
      <c r="L340" s="122"/>
      <c r="M340" s="101"/>
      <c r="R340" s="65"/>
      <c r="S340" s="65"/>
      <c r="T340" s="99"/>
      <c r="U340" s="99"/>
    </row>
    <row r="341" spans="1:21" s="98" customFormat="1" ht="49.5" customHeight="1" x14ac:dyDescent="0.25">
      <c r="A341" s="120"/>
      <c r="B341" s="113"/>
      <c r="C341" s="114"/>
      <c r="D341" s="114"/>
      <c r="E341" s="121"/>
      <c r="F341" s="113"/>
      <c r="G341" s="115"/>
      <c r="H341" s="116"/>
      <c r="I341" s="117"/>
      <c r="J341" s="118"/>
      <c r="K341" s="117">
        <f t="shared" si="6"/>
        <v>0</v>
      </c>
      <c r="L341" s="122"/>
      <c r="M341" s="101"/>
      <c r="R341" s="65"/>
      <c r="S341" s="65"/>
      <c r="T341" s="99"/>
      <c r="U341" s="99"/>
    </row>
    <row r="342" spans="1:21" s="98" customFormat="1" ht="49.5" customHeight="1" x14ac:dyDescent="0.25">
      <c r="A342" s="120"/>
      <c r="B342" s="113"/>
      <c r="C342" s="114"/>
      <c r="D342" s="114"/>
      <c r="E342" s="121"/>
      <c r="F342" s="113"/>
      <c r="G342" s="115"/>
      <c r="H342" s="116"/>
      <c r="I342" s="117"/>
      <c r="J342" s="118"/>
      <c r="K342" s="117">
        <f t="shared" si="6"/>
        <v>0</v>
      </c>
      <c r="L342" s="122"/>
      <c r="M342" s="101"/>
      <c r="R342" s="65"/>
      <c r="S342" s="65"/>
      <c r="T342" s="99"/>
      <c r="U342" s="99"/>
    </row>
    <row r="343" spans="1:21" s="98" customFormat="1" ht="49.5" customHeight="1" x14ac:dyDescent="0.25">
      <c r="A343" s="120"/>
      <c r="B343" s="113"/>
      <c r="C343" s="114"/>
      <c r="D343" s="114"/>
      <c r="E343" s="121"/>
      <c r="F343" s="113"/>
      <c r="G343" s="115"/>
      <c r="H343" s="116"/>
      <c r="I343" s="117"/>
      <c r="J343" s="118"/>
      <c r="K343" s="117">
        <f t="shared" si="6"/>
        <v>0</v>
      </c>
      <c r="L343" s="122"/>
      <c r="M343" s="101"/>
      <c r="R343" s="65"/>
      <c r="S343" s="65"/>
      <c r="T343" s="99"/>
      <c r="U343" s="99"/>
    </row>
    <row r="344" spans="1:21" s="98" customFormat="1" ht="49.5" customHeight="1" x14ac:dyDescent="0.25">
      <c r="A344" s="120"/>
      <c r="B344" s="113"/>
      <c r="C344" s="114"/>
      <c r="D344" s="114"/>
      <c r="E344" s="121"/>
      <c r="F344" s="113"/>
      <c r="G344" s="115"/>
      <c r="H344" s="116"/>
      <c r="I344" s="117"/>
      <c r="J344" s="118"/>
      <c r="K344" s="117">
        <f t="shared" si="6"/>
        <v>0</v>
      </c>
      <c r="L344" s="122"/>
      <c r="M344" s="101"/>
      <c r="R344" s="65"/>
      <c r="S344" s="65"/>
      <c r="T344" s="99"/>
      <c r="U344" s="99"/>
    </row>
    <row r="345" spans="1:21" s="98" customFormat="1" ht="49.5" customHeight="1" x14ac:dyDescent="0.25">
      <c r="A345" s="120"/>
      <c r="B345" s="113"/>
      <c r="C345" s="114"/>
      <c r="D345" s="114"/>
      <c r="E345" s="121"/>
      <c r="F345" s="113"/>
      <c r="G345" s="115"/>
      <c r="H345" s="116"/>
      <c r="I345" s="117"/>
      <c r="J345" s="118"/>
      <c r="K345" s="117">
        <f t="shared" si="6"/>
        <v>0</v>
      </c>
      <c r="L345" s="122"/>
      <c r="M345" s="101"/>
      <c r="R345" s="65"/>
      <c r="S345" s="65"/>
      <c r="T345" s="99"/>
      <c r="U345" s="99"/>
    </row>
    <row r="346" spans="1:21" s="98" customFormat="1" ht="49.5" customHeight="1" x14ac:dyDescent="0.25">
      <c r="A346" s="120"/>
      <c r="B346" s="113"/>
      <c r="C346" s="114"/>
      <c r="D346" s="114"/>
      <c r="E346" s="121"/>
      <c r="F346" s="113"/>
      <c r="G346" s="115"/>
      <c r="H346" s="116"/>
      <c r="I346" s="117"/>
      <c r="J346" s="118"/>
      <c r="K346" s="117">
        <f t="shared" si="6"/>
        <v>0</v>
      </c>
      <c r="L346" s="122"/>
      <c r="M346" s="101"/>
      <c r="R346" s="65"/>
      <c r="S346" s="65"/>
      <c r="T346" s="99"/>
      <c r="U346" s="99"/>
    </row>
    <row r="347" spans="1:21" s="98" customFormat="1" ht="49.5" customHeight="1" x14ac:dyDescent="0.25">
      <c r="A347" s="120"/>
      <c r="B347" s="113"/>
      <c r="C347" s="114"/>
      <c r="D347" s="114"/>
      <c r="E347" s="121"/>
      <c r="F347" s="113"/>
      <c r="G347" s="115"/>
      <c r="H347" s="116"/>
      <c r="I347" s="117"/>
      <c r="J347" s="118"/>
      <c r="K347" s="117">
        <f t="shared" si="6"/>
        <v>0</v>
      </c>
      <c r="L347" s="122"/>
      <c r="M347" s="101"/>
      <c r="R347" s="65"/>
      <c r="S347" s="65"/>
      <c r="T347" s="99"/>
      <c r="U347" s="99"/>
    </row>
    <row r="348" spans="1:21" s="98" customFormat="1" ht="49.5" customHeight="1" x14ac:dyDescent="0.25">
      <c r="A348" s="120"/>
      <c r="B348" s="113"/>
      <c r="C348" s="114"/>
      <c r="D348" s="114"/>
      <c r="E348" s="121"/>
      <c r="F348" s="113"/>
      <c r="G348" s="115"/>
      <c r="H348" s="116"/>
      <c r="I348" s="117"/>
      <c r="J348" s="118"/>
      <c r="K348" s="117">
        <f t="shared" si="6"/>
        <v>0</v>
      </c>
      <c r="L348" s="122"/>
      <c r="M348" s="101"/>
      <c r="R348" s="65"/>
      <c r="S348" s="99"/>
      <c r="T348" s="99"/>
      <c r="U348" s="99"/>
    </row>
    <row r="349" spans="1:21" s="98" customFormat="1" ht="49.5" customHeight="1" x14ac:dyDescent="0.25">
      <c r="A349" s="120"/>
      <c r="B349" s="113"/>
      <c r="C349" s="114"/>
      <c r="D349" s="114"/>
      <c r="E349" s="121"/>
      <c r="F349" s="113"/>
      <c r="G349" s="115"/>
      <c r="H349" s="116"/>
      <c r="I349" s="117"/>
      <c r="J349" s="118"/>
      <c r="K349" s="117">
        <f t="shared" si="6"/>
        <v>0</v>
      </c>
      <c r="L349" s="122"/>
      <c r="M349" s="101"/>
      <c r="R349" s="99"/>
      <c r="S349" s="99"/>
      <c r="T349" s="99"/>
      <c r="U349" s="99"/>
    </row>
    <row r="350" spans="1:21" s="98" customFormat="1" ht="49.5" customHeight="1" x14ac:dyDescent="0.25">
      <c r="A350" s="120"/>
      <c r="B350" s="113"/>
      <c r="C350" s="114"/>
      <c r="D350" s="114"/>
      <c r="E350" s="121"/>
      <c r="F350" s="113"/>
      <c r="G350" s="115"/>
      <c r="H350" s="116"/>
      <c r="I350" s="117"/>
      <c r="J350" s="118"/>
      <c r="K350" s="117">
        <f t="shared" si="6"/>
        <v>0</v>
      </c>
      <c r="L350" s="122"/>
      <c r="M350" s="101"/>
      <c r="R350" s="99"/>
      <c r="S350" s="99"/>
      <c r="T350" s="99"/>
      <c r="U350" s="99"/>
    </row>
    <row r="351" spans="1:21" s="98" customFormat="1" ht="49.5" customHeight="1" x14ac:dyDescent="0.25">
      <c r="A351" s="120"/>
      <c r="B351" s="113"/>
      <c r="C351" s="114"/>
      <c r="D351" s="114"/>
      <c r="E351" s="121"/>
      <c r="F351" s="113"/>
      <c r="G351" s="115"/>
      <c r="H351" s="116"/>
      <c r="I351" s="117"/>
      <c r="J351" s="118"/>
      <c r="K351" s="117">
        <f t="shared" si="6"/>
        <v>0</v>
      </c>
      <c r="L351" s="122"/>
      <c r="M351" s="101"/>
      <c r="R351" s="99"/>
      <c r="S351" s="99"/>
      <c r="T351" s="99"/>
      <c r="U351" s="99"/>
    </row>
    <row r="352" spans="1:21" s="98" customFormat="1" ht="49.5" customHeight="1" x14ac:dyDescent="0.25">
      <c r="A352" s="120"/>
      <c r="B352" s="113"/>
      <c r="C352" s="114"/>
      <c r="D352" s="114"/>
      <c r="E352" s="121"/>
      <c r="F352" s="113"/>
      <c r="G352" s="115"/>
      <c r="H352" s="116"/>
      <c r="I352" s="117"/>
      <c r="J352" s="118"/>
      <c r="K352" s="117">
        <f t="shared" si="6"/>
        <v>0</v>
      </c>
      <c r="L352" s="122"/>
      <c r="M352" s="101"/>
      <c r="R352" s="99"/>
      <c r="S352" s="100"/>
    </row>
    <row r="353" spans="1:21" s="98" customFormat="1" ht="49.5" customHeight="1" x14ac:dyDescent="0.25">
      <c r="A353" s="120"/>
      <c r="B353" s="113"/>
      <c r="C353" s="114"/>
      <c r="D353" s="114"/>
      <c r="E353" s="121"/>
      <c r="F353" s="113"/>
      <c r="G353" s="115"/>
      <c r="H353" s="116"/>
      <c r="I353" s="117"/>
      <c r="J353" s="118"/>
      <c r="K353" s="117">
        <f t="shared" si="6"/>
        <v>0</v>
      </c>
      <c r="L353" s="122"/>
      <c r="M353" s="101"/>
      <c r="R353" s="100"/>
      <c r="S353" s="100"/>
    </row>
    <row r="354" spans="1:21" s="98" customFormat="1" ht="49.5" customHeight="1" x14ac:dyDescent="0.25">
      <c r="A354" s="120"/>
      <c r="B354" s="113"/>
      <c r="C354" s="114"/>
      <c r="D354" s="114"/>
      <c r="E354" s="121"/>
      <c r="F354" s="113"/>
      <c r="G354" s="115"/>
      <c r="H354" s="116"/>
      <c r="I354" s="117"/>
      <c r="J354" s="118"/>
      <c r="K354" s="117">
        <f t="shared" si="6"/>
        <v>0</v>
      </c>
      <c r="L354" s="122"/>
      <c r="M354" s="101"/>
      <c r="R354" s="100"/>
      <c r="S354" s="100"/>
    </row>
    <row r="355" spans="1:21" s="98" customFormat="1" ht="49.5" customHeight="1" x14ac:dyDescent="0.25">
      <c r="A355" s="120"/>
      <c r="B355" s="113"/>
      <c r="C355" s="114"/>
      <c r="D355" s="114"/>
      <c r="E355" s="121"/>
      <c r="F355" s="113"/>
      <c r="G355" s="115"/>
      <c r="H355" s="116"/>
      <c r="I355" s="117"/>
      <c r="J355" s="118"/>
      <c r="K355" s="117">
        <f t="shared" si="6"/>
        <v>0</v>
      </c>
      <c r="L355" s="122"/>
      <c r="M355" s="101"/>
      <c r="R355" s="100"/>
      <c r="S355" s="100"/>
    </row>
    <row r="356" spans="1:21" s="98" customFormat="1" ht="49.5" customHeight="1" x14ac:dyDescent="0.25">
      <c r="A356" s="120"/>
      <c r="B356" s="113"/>
      <c r="C356" s="114"/>
      <c r="D356" s="114"/>
      <c r="E356" s="121"/>
      <c r="F356" s="113"/>
      <c r="G356" s="115"/>
      <c r="H356" s="116"/>
      <c r="I356" s="117"/>
      <c r="J356" s="118"/>
      <c r="K356" s="117">
        <f t="shared" si="6"/>
        <v>0</v>
      </c>
      <c r="L356" s="122"/>
      <c r="M356" s="101"/>
      <c r="R356" s="100"/>
      <c r="S356" s="100"/>
    </row>
    <row r="357" spans="1:21" s="98" customFormat="1" ht="49.5" customHeight="1" x14ac:dyDescent="0.25">
      <c r="A357" s="120"/>
      <c r="B357" s="113"/>
      <c r="C357" s="114"/>
      <c r="D357" s="114"/>
      <c r="E357" s="121"/>
      <c r="F357" s="113"/>
      <c r="G357" s="115"/>
      <c r="H357" s="116"/>
      <c r="I357" s="117"/>
      <c r="J357" s="118"/>
      <c r="K357" s="117">
        <f t="shared" si="6"/>
        <v>0</v>
      </c>
      <c r="L357" s="122"/>
      <c r="M357" s="101"/>
      <c r="R357" s="100"/>
      <c r="S357" s="100"/>
    </row>
    <row r="358" spans="1:21" s="98" customFormat="1" ht="49.5" customHeight="1" x14ac:dyDescent="0.25">
      <c r="A358" s="120"/>
      <c r="B358" s="113"/>
      <c r="C358" s="114"/>
      <c r="D358" s="114"/>
      <c r="E358" s="121"/>
      <c r="F358" s="113"/>
      <c r="G358" s="115"/>
      <c r="H358" s="116"/>
      <c r="I358" s="117"/>
      <c r="J358" s="118"/>
      <c r="K358" s="117">
        <f t="shared" si="6"/>
        <v>0</v>
      </c>
      <c r="L358" s="122"/>
      <c r="M358" s="101"/>
      <c r="R358" s="100"/>
      <c r="S358" s="100"/>
    </row>
    <row r="359" spans="1:21" s="98" customFormat="1" ht="49.5" customHeight="1" x14ac:dyDescent="0.25">
      <c r="A359" s="120"/>
      <c r="B359" s="113"/>
      <c r="C359" s="114"/>
      <c r="D359" s="114"/>
      <c r="E359" s="121"/>
      <c r="F359" s="113"/>
      <c r="G359" s="115"/>
      <c r="H359" s="116"/>
      <c r="I359" s="117"/>
      <c r="J359" s="118"/>
      <c r="K359" s="117">
        <f t="shared" si="6"/>
        <v>0</v>
      </c>
      <c r="L359" s="122"/>
      <c r="M359" s="101"/>
      <c r="R359" s="100"/>
      <c r="S359" s="100"/>
    </row>
    <row r="360" spans="1:21" s="98" customFormat="1" ht="49.5" customHeight="1" x14ac:dyDescent="0.25">
      <c r="A360" s="120"/>
      <c r="B360" s="113"/>
      <c r="C360" s="114"/>
      <c r="D360" s="114"/>
      <c r="E360" s="121"/>
      <c r="F360" s="113"/>
      <c r="G360" s="115"/>
      <c r="H360" s="116"/>
      <c r="I360" s="117"/>
      <c r="J360" s="118"/>
      <c r="K360" s="117">
        <f t="shared" si="6"/>
        <v>0</v>
      </c>
      <c r="L360" s="122"/>
      <c r="M360" s="101"/>
      <c r="R360" s="65"/>
      <c r="S360" s="65"/>
      <c r="T360" s="99"/>
      <c r="U360" s="99"/>
    </row>
    <row r="361" spans="1:21" s="98" customFormat="1" ht="49.5" customHeight="1" x14ac:dyDescent="0.25">
      <c r="A361" s="120"/>
      <c r="B361" s="113"/>
      <c r="C361" s="114"/>
      <c r="D361" s="114"/>
      <c r="E361" s="121"/>
      <c r="F361" s="113"/>
      <c r="G361" s="115"/>
      <c r="H361" s="116"/>
      <c r="I361" s="117"/>
      <c r="J361" s="118"/>
      <c r="K361" s="117">
        <f t="shared" si="6"/>
        <v>0</v>
      </c>
      <c r="L361" s="122"/>
      <c r="M361" s="101"/>
      <c r="R361" s="65"/>
      <c r="S361" s="65"/>
      <c r="T361" s="99"/>
      <c r="U361" s="99"/>
    </row>
    <row r="362" spans="1:21" s="98" customFormat="1" ht="49.5" customHeight="1" x14ac:dyDescent="0.25">
      <c r="A362" s="120"/>
      <c r="B362" s="113"/>
      <c r="C362" s="114"/>
      <c r="D362" s="114"/>
      <c r="E362" s="121"/>
      <c r="F362" s="113"/>
      <c r="G362" s="115"/>
      <c r="H362" s="116"/>
      <c r="I362" s="117"/>
      <c r="J362" s="118"/>
      <c r="K362" s="117">
        <f t="shared" si="6"/>
        <v>0</v>
      </c>
      <c r="L362" s="122"/>
      <c r="M362" s="101"/>
      <c r="R362" s="65"/>
      <c r="S362" s="65"/>
      <c r="T362" s="99"/>
      <c r="U362" s="99"/>
    </row>
    <row r="363" spans="1:21" s="98" customFormat="1" ht="49.5" customHeight="1" x14ac:dyDescent="0.25">
      <c r="A363" s="120"/>
      <c r="B363" s="113"/>
      <c r="C363" s="114"/>
      <c r="D363" s="114"/>
      <c r="E363" s="121"/>
      <c r="F363" s="113"/>
      <c r="G363" s="115"/>
      <c r="H363" s="116"/>
      <c r="I363" s="117"/>
      <c r="J363" s="118"/>
      <c r="K363" s="117">
        <f t="shared" si="6"/>
        <v>0</v>
      </c>
      <c r="L363" s="122"/>
      <c r="M363" s="101"/>
      <c r="R363" s="65"/>
      <c r="S363" s="65"/>
      <c r="T363" s="99"/>
      <c r="U363" s="99"/>
    </row>
    <row r="364" spans="1:21" s="98" customFormat="1" ht="49.5" customHeight="1" x14ac:dyDescent="0.25">
      <c r="A364" s="120"/>
      <c r="B364" s="113"/>
      <c r="C364" s="114"/>
      <c r="D364" s="114"/>
      <c r="E364" s="121"/>
      <c r="F364" s="113"/>
      <c r="G364" s="115"/>
      <c r="H364" s="116"/>
      <c r="I364" s="117"/>
      <c r="J364" s="118"/>
      <c r="K364" s="117">
        <f t="shared" si="6"/>
        <v>0</v>
      </c>
      <c r="L364" s="122"/>
      <c r="M364" s="101"/>
      <c r="R364" s="65"/>
      <c r="S364" s="65"/>
      <c r="T364" s="99"/>
      <c r="U364" s="99"/>
    </row>
    <row r="365" spans="1:21" s="98" customFormat="1" ht="49.5" customHeight="1" x14ac:dyDescent="0.25">
      <c r="A365" s="120"/>
      <c r="B365" s="113"/>
      <c r="C365" s="114"/>
      <c r="D365" s="114"/>
      <c r="E365" s="121"/>
      <c r="F365" s="113"/>
      <c r="G365" s="115"/>
      <c r="H365" s="116"/>
      <c r="I365" s="117"/>
      <c r="J365" s="118"/>
      <c r="K365" s="117">
        <f t="shared" si="6"/>
        <v>0</v>
      </c>
      <c r="L365" s="122"/>
      <c r="M365" s="101"/>
      <c r="R365" s="65"/>
      <c r="S365" s="65"/>
      <c r="T365" s="99"/>
      <c r="U365" s="99"/>
    </row>
    <row r="366" spans="1:21" s="98" customFormat="1" ht="49.5" customHeight="1" x14ac:dyDescent="0.25">
      <c r="A366" s="120"/>
      <c r="B366" s="113"/>
      <c r="C366" s="114"/>
      <c r="D366" s="114"/>
      <c r="E366" s="121"/>
      <c r="F366" s="113"/>
      <c r="G366" s="115"/>
      <c r="H366" s="116"/>
      <c r="I366" s="117"/>
      <c r="J366" s="118"/>
      <c r="K366" s="117">
        <f t="shared" si="6"/>
        <v>0</v>
      </c>
      <c r="L366" s="122"/>
      <c r="M366" s="101"/>
      <c r="R366" s="65"/>
      <c r="S366" s="65"/>
      <c r="T366" s="99"/>
      <c r="U366" s="99"/>
    </row>
    <row r="367" spans="1:21" s="98" customFormat="1" ht="49.5" customHeight="1" x14ac:dyDescent="0.25">
      <c r="A367" s="120"/>
      <c r="B367" s="113"/>
      <c r="C367" s="114"/>
      <c r="D367" s="114"/>
      <c r="E367" s="121"/>
      <c r="F367" s="113"/>
      <c r="G367" s="115"/>
      <c r="H367" s="116"/>
      <c r="I367" s="117"/>
      <c r="J367" s="118"/>
      <c r="K367" s="117">
        <f t="shared" si="6"/>
        <v>0</v>
      </c>
      <c r="L367" s="122"/>
      <c r="M367" s="101"/>
      <c r="R367" s="65"/>
      <c r="S367" s="65"/>
      <c r="T367" s="99"/>
      <c r="U367" s="99"/>
    </row>
    <row r="368" spans="1:21" s="98" customFormat="1" ht="49.5" customHeight="1" x14ac:dyDescent="0.25">
      <c r="A368" s="120"/>
      <c r="B368" s="113"/>
      <c r="C368" s="114"/>
      <c r="D368" s="114"/>
      <c r="E368" s="121"/>
      <c r="F368" s="113"/>
      <c r="G368" s="115"/>
      <c r="H368" s="116"/>
      <c r="I368" s="117"/>
      <c r="J368" s="118"/>
      <c r="K368" s="117">
        <f t="shared" si="6"/>
        <v>0</v>
      </c>
      <c r="L368" s="122"/>
      <c r="M368" s="101"/>
      <c r="R368" s="65"/>
      <c r="S368" s="65"/>
      <c r="T368" s="99"/>
      <c r="U368" s="99"/>
    </row>
    <row r="369" spans="1:21" s="98" customFormat="1" ht="49.5" customHeight="1" x14ac:dyDescent="0.25">
      <c r="A369" s="120"/>
      <c r="B369" s="113"/>
      <c r="C369" s="114"/>
      <c r="D369" s="114"/>
      <c r="E369" s="121"/>
      <c r="F369" s="113"/>
      <c r="G369" s="115"/>
      <c r="H369" s="116"/>
      <c r="I369" s="117"/>
      <c r="J369" s="118"/>
      <c r="K369" s="117">
        <f t="shared" si="6"/>
        <v>0</v>
      </c>
      <c r="L369" s="122"/>
      <c r="M369" s="101"/>
      <c r="R369" s="65"/>
      <c r="S369" s="99"/>
      <c r="T369" s="99"/>
      <c r="U369" s="99"/>
    </row>
    <row r="370" spans="1:21" s="98" customFormat="1" ht="49.5" customHeight="1" x14ac:dyDescent="0.25">
      <c r="A370" s="120"/>
      <c r="B370" s="113"/>
      <c r="C370" s="114"/>
      <c r="D370" s="114"/>
      <c r="E370" s="121"/>
      <c r="F370" s="113"/>
      <c r="G370" s="115"/>
      <c r="H370" s="116"/>
      <c r="I370" s="117"/>
      <c r="J370" s="118"/>
      <c r="K370" s="117">
        <f t="shared" si="6"/>
        <v>0</v>
      </c>
      <c r="L370" s="122"/>
      <c r="M370" s="101"/>
      <c r="R370" s="99"/>
      <c r="S370" s="99"/>
      <c r="T370" s="99"/>
      <c r="U370" s="99"/>
    </row>
    <row r="371" spans="1:21" s="98" customFormat="1" ht="49.5" customHeight="1" x14ac:dyDescent="0.25">
      <c r="A371" s="120"/>
      <c r="B371" s="113"/>
      <c r="C371" s="114"/>
      <c r="D371" s="114"/>
      <c r="E371" s="121"/>
      <c r="F371" s="113"/>
      <c r="G371" s="115"/>
      <c r="H371" s="116"/>
      <c r="I371" s="117"/>
      <c r="J371" s="118"/>
      <c r="K371" s="117">
        <f t="shared" si="6"/>
        <v>0</v>
      </c>
      <c r="L371" s="122"/>
      <c r="M371" s="101"/>
      <c r="R371" s="99"/>
      <c r="S371" s="99"/>
      <c r="T371" s="99"/>
      <c r="U371" s="99"/>
    </row>
    <row r="372" spans="1:21" s="98" customFormat="1" ht="49.5" customHeight="1" x14ac:dyDescent="0.25">
      <c r="A372" s="120"/>
      <c r="B372" s="113"/>
      <c r="C372" s="114"/>
      <c r="D372" s="114"/>
      <c r="E372" s="121"/>
      <c r="F372" s="113"/>
      <c r="G372" s="115"/>
      <c r="H372" s="116"/>
      <c r="I372" s="117"/>
      <c r="J372" s="118"/>
      <c r="K372" s="117">
        <f t="shared" si="6"/>
        <v>0</v>
      </c>
      <c r="L372" s="122"/>
      <c r="M372" s="101"/>
      <c r="R372" s="99"/>
      <c r="S372" s="99"/>
      <c r="T372" s="99"/>
      <c r="U372" s="99"/>
    </row>
    <row r="373" spans="1:21" s="98" customFormat="1" ht="49.5" customHeight="1" x14ac:dyDescent="0.25">
      <c r="A373" s="120"/>
      <c r="B373" s="113"/>
      <c r="C373" s="114"/>
      <c r="D373" s="114"/>
      <c r="E373" s="121"/>
      <c r="F373" s="113"/>
      <c r="G373" s="115"/>
      <c r="H373" s="116"/>
      <c r="I373" s="117"/>
      <c r="J373" s="118"/>
      <c r="K373" s="117">
        <f t="shared" si="6"/>
        <v>0</v>
      </c>
      <c r="L373" s="122"/>
      <c r="M373" s="101"/>
      <c r="R373" s="99"/>
      <c r="S373" s="100"/>
    </row>
    <row r="374" spans="1:21" s="98" customFormat="1" ht="49.5" customHeight="1" x14ac:dyDescent="0.25">
      <c r="A374" s="120"/>
      <c r="B374" s="113"/>
      <c r="C374" s="114"/>
      <c r="D374" s="114"/>
      <c r="E374" s="121"/>
      <c r="F374" s="113"/>
      <c r="G374" s="115"/>
      <c r="H374" s="116"/>
      <c r="I374" s="117"/>
      <c r="J374" s="118"/>
      <c r="K374" s="117">
        <f t="shared" si="6"/>
        <v>0</v>
      </c>
      <c r="L374" s="122"/>
      <c r="M374" s="101"/>
      <c r="R374" s="100"/>
      <c r="S374" s="100"/>
    </row>
    <row r="375" spans="1:21" s="98" customFormat="1" ht="49.5" customHeight="1" x14ac:dyDescent="0.25">
      <c r="A375" s="120"/>
      <c r="B375" s="113"/>
      <c r="C375" s="114"/>
      <c r="D375" s="114"/>
      <c r="E375" s="121"/>
      <c r="F375" s="113"/>
      <c r="G375" s="115"/>
      <c r="H375" s="116"/>
      <c r="I375" s="117"/>
      <c r="J375" s="118"/>
      <c r="K375" s="117">
        <f t="shared" si="6"/>
        <v>0</v>
      </c>
      <c r="L375" s="122"/>
      <c r="M375" s="101"/>
      <c r="R375" s="100"/>
      <c r="S375" s="100"/>
    </row>
    <row r="376" spans="1:21" s="98" customFormat="1" ht="49.5" customHeight="1" x14ac:dyDescent="0.25">
      <c r="A376" s="120"/>
      <c r="B376" s="113"/>
      <c r="C376" s="114"/>
      <c r="D376" s="114"/>
      <c r="E376" s="121"/>
      <c r="F376" s="113"/>
      <c r="G376" s="115"/>
      <c r="H376" s="116"/>
      <c r="I376" s="117"/>
      <c r="J376" s="118"/>
      <c r="K376" s="117">
        <f t="shared" si="6"/>
        <v>0</v>
      </c>
      <c r="L376" s="122"/>
      <c r="M376" s="101"/>
      <c r="R376" s="100"/>
      <c r="S376" s="100"/>
    </row>
    <row r="377" spans="1:21" s="98" customFormat="1" ht="49.5" customHeight="1" x14ac:dyDescent="0.25">
      <c r="A377" s="120"/>
      <c r="B377" s="113"/>
      <c r="C377" s="114"/>
      <c r="D377" s="114"/>
      <c r="E377" s="121"/>
      <c r="F377" s="113"/>
      <c r="G377" s="115"/>
      <c r="H377" s="116"/>
      <c r="I377" s="117"/>
      <c r="J377" s="118"/>
      <c r="K377" s="117">
        <f t="shared" si="6"/>
        <v>0</v>
      </c>
      <c r="L377" s="122"/>
      <c r="M377" s="101"/>
      <c r="R377" s="100"/>
      <c r="S377" s="100"/>
    </row>
    <row r="378" spans="1:21" s="98" customFormat="1" ht="49.5" customHeight="1" x14ac:dyDescent="0.25">
      <c r="A378" s="120"/>
      <c r="B378" s="113"/>
      <c r="C378" s="114"/>
      <c r="D378" s="114"/>
      <c r="E378" s="121"/>
      <c r="F378" s="113"/>
      <c r="G378" s="115"/>
      <c r="H378" s="116"/>
      <c r="I378" s="117"/>
      <c r="J378" s="118"/>
      <c r="K378" s="117">
        <f t="shared" si="6"/>
        <v>0</v>
      </c>
      <c r="L378" s="122"/>
      <c r="M378" s="101"/>
      <c r="R378" s="100"/>
      <c r="S378" s="100"/>
    </row>
    <row r="379" spans="1:21" s="98" customFormat="1" ht="49.5" customHeight="1" x14ac:dyDescent="0.25">
      <c r="A379" s="120"/>
      <c r="B379" s="113"/>
      <c r="C379" s="114"/>
      <c r="D379" s="114"/>
      <c r="E379" s="121"/>
      <c r="F379" s="113"/>
      <c r="G379" s="115"/>
      <c r="H379" s="116"/>
      <c r="I379" s="117"/>
      <c r="J379" s="118"/>
      <c r="K379" s="117">
        <f t="shared" si="6"/>
        <v>0</v>
      </c>
      <c r="L379" s="122"/>
      <c r="M379" s="101"/>
      <c r="R379" s="100"/>
      <c r="S379" s="100"/>
    </row>
    <row r="380" spans="1:21" s="98" customFormat="1" ht="49.5" customHeight="1" x14ac:dyDescent="0.25">
      <c r="A380" s="120"/>
      <c r="B380" s="113"/>
      <c r="C380" s="114"/>
      <c r="D380" s="114"/>
      <c r="E380" s="121"/>
      <c r="F380" s="113"/>
      <c r="G380" s="115"/>
      <c r="H380" s="116"/>
      <c r="I380" s="117"/>
      <c r="J380" s="118"/>
      <c r="K380" s="117">
        <f t="shared" si="6"/>
        <v>0</v>
      </c>
      <c r="L380" s="122"/>
      <c r="M380" s="101"/>
      <c r="R380" s="100"/>
      <c r="S380" s="100"/>
    </row>
    <row r="381" spans="1:21" s="98" customFormat="1" ht="49.5" customHeight="1" x14ac:dyDescent="0.25">
      <c r="A381" s="120"/>
      <c r="B381" s="113"/>
      <c r="C381" s="114"/>
      <c r="D381" s="114"/>
      <c r="E381" s="121"/>
      <c r="F381" s="113"/>
      <c r="G381" s="115"/>
      <c r="H381" s="116"/>
      <c r="I381" s="117"/>
      <c r="J381" s="118"/>
      <c r="K381" s="117">
        <f t="shared" si="6"/>
        <v>0</v>
      </c>
      <c r="L381" s="122"/>
      <c r="M381" s="101"/>
      <c r="R381" s="65"/>
      <c r="S381" s="65"/>
      <c r="T381" s="99"/>
      <c r="U381" s="99"/>
    </row>
    <row r="382" spans="1:21" s="98" customFormat="1" ht="49.5" customHeight="1" x14ac:dyDescent="0.25">
      <c r="A382" s="120"/>
      <c r="B382" s="113"/>
      <c r="C382" s="114"/>
      <c r="D382" s="114"/>
      <c r="E382" s="121"/>
      <c r="F382" s="113"/>
      <c r="G382" s="115"/>
      <c r="H382" s="116"/>
      <c r="I382" s="117"/>
      <c r="J382" s="118"/>
      <c r="K382" s="117">
        <f t="shared" si="6"/>
        <v>0</v>
      </c>
      <c r="L382" s="122"/>
      <c r="M382" s="101"/>
      <c r="R382" s="65"/>
      <c r="S382" s="65"/>
      <c r="T382" s="99"/>
      <c r="U382" s="99"/>
    </row>
    <row r="383" spans="1:21" s="98" customFormat="1" ht="49.5" customHeight="1" x14ac:dyDescent="0.25">
      <c r="A383" s="120"/>
      <c r="B383" s="113"/>
      <c r="C383" s="114"/>
      <c r="D383" s="114"/>
      <c r="E383" s="121"/>
      <c r="F383" s="113"/>
      <c r="G383" s="115"/>
      <c r="H383" s="116"/>
      <c r="I383" s="117"/>
      <c r="J383" s="118"/>
      <c r="K383" s="117">
        <f t="shared" si="6"/>
        <v>0</v>
      </c>
      <c r="L383" s="122"/>
      <c r="M383" s="101"/>
      <c r="R383" s="65"/>
      <c r="S383" s="65"/>
      <c r="T383" s="99"/>
      <c r="U383" s="99"/>
    </row>
    <row r="384" spans="1:21" s="98" customFormat="1" ht="49.5" customHeight="1" x14ac:dyDescent="0.25">
      <c r="A384" s="120"/>
      <c r="B384" s="113"/>
      <c r="C384" s="114"/>
      <c r="D384" s="114"/>
      <c r="E384" s="121"/>
      <c r="F384" s="113"/>
      <c r="G384" s="115"/>
      <c r="H384" s="116"/>
      <c r="I384" s="117"/>
      <c r="J384" s="118"/>
      <c r="K384" s="117">
        <f t="shared" si="6"/>
        <v>0</v>
      </c>
      <c r="L384" s="122"/>
      <c r="M384" s="101"/>
      <c r="R384" s="65"/>
      <c r="S384" s="65"/>
      <c r="T384" s="99"/>
      <c r="U384" s="99"/>
    </row>
    <row r="385" spans="1:21" s="98" customFormat="1" ht="49.5" customHeight="1" x14ac:dyDescent="0.25">
      <c r="A385" s="120"/>
      <c r="B385" s="113"/>
      <c r="C385" s="114"/>
      <c r="D385" s="114"/>
      <c r="E385" s="121"/>
      <c r="F385" s="113"/>
      <c r="G385" s="115"/>
      <c r="H385" s="116"/>
      <c r="I385" s="117"/>
      <c r="J385" s="118"/>
      <c r="K385" s="117">
        <f t="shared" si="6"/>
        <v>0</v>
      </c>
      <c r="L385" s="122"/>
      <c r="M385" s="101"/>
      <c r="R385" s="65"/>
      <c r="S385" s="65"/>
      <c r="T385" s="99"/>
      <c r="U385" s="99"/>
    </row>
    <row r="386" spans="1:21" s="98" customFormat="1" ht="49.5" customHeight="1" x14ac:dyDescent="0.25">
      <c r="A386" s="120"/>
      <c r="B386" s="113"/>
      <c r="C386" s="114"/>
      <c r="D386" s="114"/>
      <c r="E386" s="121"/>
      <c r="F386" s="113"/>
      <c r="G386" s="115"/>
      <c r="H386" s="116"/>
      <c r="I386" s="117"/>
      <c r="J386" s="118"/>
      <c r="K386" s="117">
        <f t="shared" si="6"/>
        <v>0</v>
      </c>
      <c r="L386" s="122"/>
      <c r="M386" s="101"/>
      <c r="R386" s="65"/>
      <c r="S386" s="65"/>
      <c r="T386" s="99"/>
      <c r="U386" s="99"/>
    </row>
    <row r="387" spans="1:21" s="98" customFormat="1" ht="49.5" customHeight="1" x14ac:dyDescent="0.25">
      <c r="A387" s="120"/>
      <c r="B387" s="113"/>
      <c r="C387" s="114"/>
      <c r="D387" s="114"/>
      <c r="E387" s="121"/>
      <c r="F387" s="113"/>
      <c r="G387" s="115"/>
      <c r="H387" s="116"/>
      <c r="I387" s="117"/>
      <c r="J387" s="118"/>
      <c r="K387" s="117">
        <f t="shared" si="6"/>
        <v>0</v>
      </c>
      <c r="L387" s="122"/>
      <c r="M387" s="101"/>
      <c r="R387" s="65"/>
      <c r="S387" s="65"/>
      <c r="T387" s="99"/>
      <c r="U387" s="99"/>
    </row>
    <row r="388" spans="1:21" s="98" customFormat="1" ht="49.5" customHeight="1" x14ac:dyDescent="0.25">
      <c r="A388" s="120"/>
      <c r="B388" s="113"/>
      <c r="C388" s="114"/>
      <c r="D388" s="114"/>
      <c r="E388" s="121"/>
      <c r="F388" s="113"/>
      <c r="G388" s="115"/>
      <c r="H388" s="116"/>
      <c r="I388" s="117"/>
      <c r="J388" s="118"/>
      <c r="K388" s="117">
        <f t="shared" si="6"/>
        <v>0</v>
      </c>
      <c r="L388" s="122"/>
      <c r="M388" s="101"/>
      <c r="R388" s="65"/>
      <c r="S388" s="65"/>
      <c r="T388" s="99"/>
      <c r="U388" s="99"/>
    </row>
    <row r="389" spans="1:21" s="98" customFormat="1" ht="49.5" customHeight="1" x14ac:dyDescent="0.25">
      <c r="A389" s="120"/>
      <c r="B389" s="113"/>
      <c r="C389" s="114"/>
      <c r="D389" s="114"/>
      <c r="E389" s="121"/>
      <c r="F389" s="113"/>
      <c r="G389" s="115"/>
      <c r="H389" s="116"/>
      <c r="I389" s="117"/>
      <c r="J389" s="118"/>
      <c r="K389" s="117">
        <f t="shared" si="6"/>
        <v>0</v>
      </c>
      <c r="L389" s="122"/>
      <c r="M389" s="101"/>
      <c r="R389" s="65"/>
      <c r="S389" s="65"/>
      <c r="T389" s="99"/>
      <c r="U389" s="99"/>
    </row>
    <row r="390" spans="1:21" s="98" customFormat="1" ht="49.5" customHeight="1" x14ac:dyDescent="0.25">
      <c r="A390" s="120"/>
      <c r="B390" s="113"/>
      <c r="C390" s="114"/>
      <c r="D390" s="114"/>
      <c r="E390" s="121"/>
      <c r="F390" s="113"/>
      <c r="G390" s="115"/>
      <c r="H390" s="116"/>
      <c r="I390" s="117"/>
      <c r="J390" s="118"/>
      <c r="K390" s="117">
        <f t="shared" si="6"/>
        <v>0</v>
      </c>
      <c r="L390" s="122"/>
      <c r="M390" s="101"/>
      <c r="R390" s="65"/>
      <c r="S390" s="99"/>
      <c r="T390" s="99"/>
      <c r="U390" s="99"/>
    </row>
    <row r="391" spans="1:21" s="98" customFormat="1" ht="49.5" customHeight="1" x14ac:dyDescent="0.25">
      <c r="A391" s="120"/>
      <c r="B391" s="113"/>
      <c r="C391" s="114"/>
      <c r="D391" s="114"/>
      <c r="E391" s="121"/>
      <c r="F391" s="113"/>
      <c r="G391" s="115"/>
      <c r="H391" s="116"/>
      <c r="I391" s="117"/>
      <c r="J391" s="118"/>
      <c r="K391" s="117">
        <f t="shared" si="6"/>
        <v>0</v>
      </c>
      <c r="L391" s="122"/>
      <c r="M391" s="101"/>
      <c r="R391" s="99"/>
      <c r="S391" s="99"/>
      <c r="T391" s="99"/>
      <c r="U391" s="99"/>
    </row>
    <row r="392" spans="1:21" s="98" customFormat="1" ht="49.5" customHeight="1" x14ac:dyDescent="0.25">
      <c r="A392" s="120"/>
      <c r="B392" s="113"/>
      <c r="C392" s="114"/>
      <c r="D392" s="114"/>
      <c r="E392" s="121"/>
      <c r="F392" s="113"/>
      <c r="G392" s="115"/>
      <c r="H392" s="116"/>
      <c r="I392" s="117"/>
      <c r="J392" s="118"/>
      <c r="K392" s="117">
        <f t="shared" si="6"/>
        <v>0</v>
      </c>
      <c r="L392" s="122"/>
      <c r="M392" s="101"/>
      <c r="R392" s="99"/>
      <c r="S392" s="99"/>
      <c r="T392" s="99"/>
      <c r="U392" s="99"/>
    </row>
    <row r="393" spans="1:21" s="98" customFormat="1" ht="49.5" customHeight="1" x14ac:dyDescent="0.25">
      <c r="A393" s="120"/>
      <c r="B393" s="113"/>
      <c r="C393" s="114"/>
      <c r="D393" s="114"/>
      <c r="E393" s="121"/>
      <c r="F393" s="113"/>
      <c r="G393" s="115"/>
      <c r="H393" s="116"/>
      <c r="I393" s="117"/>
      <c r="J393" s="118"/>
      <c r="K393" s="117">
        <f t="shared" si="6"/>
        <v>0</v>
      </c>
      <c r="L393" s="122"/>
      <c r="M393" s="101"/>
      <c r="R393" s="99"/>
      <c r="S393" s="99"/>
      <c r="T393" s="99"/>
      <c r="U393" s="99"/>
    </row>
    <row r="394" spans="1:21" s="98" customFormat="1" ht="49.5" customHeight="1" x14ac:dyDescent="0.25">
      <c r="A394" s="120"/>
      <c r="B394" s="113"/>
      <c r="C394" s="114"/>
      <c r="D394" s="114"/>
      <c r="E394" s="121"/>
      <c r="F394" s="113"/>
      <c r="G394" s="115"/>
      <c r="H394" s="116"/>
      <c r="I394" s="117"/>
      <c r="J394" s="118"/>
      <c r="K394" s="117">
        <f t="shared" si="6"/>
        <v>0</v>
      </c>
      <c r="L394" s="122"/>
      <c r="M394" s="101"/>
      <c r="R394" s="99"/>
      <c r="S394" s="100"/>
    </row>
    <row r="395" spans="1:21" s="98" customFormat="1" ht="49.5" customHeight="1" x14ac:dyDescent="0.25">
      <c r="A395" s="120"/>
      <c r="B395" s="113"/>
      <c r="C395" s="114"/>
      <c r="D395" s="114"/>
      <c r="E395" s="121"/>
      <c r="F395" s="113"/>
      <c r="G395" s="115"/>
      <c r="H395" s="116"/>
      <c r="I395" s="117"/>
      <c r="J395" s="118"/>
      <c r="K395" s="117">
        <f t="shared" si="6"/>
        <v>0</v>
      </c>
      <c r="L395" s="122"/>
      <c r="M395" s="101"/>
      <c r="R395" s="100"/>
      <c r="S395" s="100"/>
    </row>
    <row r="396" spans="1:21" s="98" customFormat="1" ht="49.5" customHeight="1" x14ac:dyDescent="0.25">
      <c r="A396" s="120"/>
      <c r="B396" s="113"/>
      <c r="C396" s="114"/>
      <c r="D396" s="114"/>
      <c r="E396" s="121"/>
      <c r="F396" s="113"/>
      <c r="G396" s="115"/>
      <c r="H396" s="116"/>
      <c r="I396" s="117"/>
      <c r="J396" s="118"/>
      <c r="K396" s="117">
        <f t="shared" si="6"/>
        <v>0</v>
      </c>
      <c r="L396" s="122"/>
      <c r="M396" s="101"/>
      <c r="R396" s="100"/>
      <c r="S396" s="100"/>
    </row>
    <row r="397" spans="1:21" s="98" customFormat="1" ht="49.5" customHeight="1" x14ac:dyDescent="0.25">
      <c r="A397" s="120"/>
      <c r="B397" s="113"/>
      <c r="C397" s="114"/>
      <c r="D397" s="114"/>
      <c r="E397" s="121"/>
      <c r="F397" s="113"/>
      <c r="G397" s="115"/>
      <c r="H397" s="116"/>
      <c r="I397" s="117"/>
      <c r="J397" s="118"/>
      <c r="K397" s="117">
        <f t="shared" si="6"/>
        <v>0</v>
      </c>
      <c r="L397" s="122"/>
      <c r="M397" s="101"/>
      <c r="R397" s="100"/>
      <c r="S397" s="100"/>
    </row>
    <row r="398" spans="1:21" s="98" customFormat="1" ht="49.5" customHeight="1" x14ac:dyDescent="0.25">
      <c r="A398" s="120"/>
      <c r="B398" s="113"/>
      <c r="C398" s="114"/>
      <c r="D398" s="114"/>
      <c r="E398" s="121"/>
      <c r="F398" s="113"/>
      <c r="G398" s="115"/>
      <c r="H398" s="116"/>
      <c r="I398" s="117"/>
      <c r="J398" s="118"/>
      <c r="K398" s="117">
        <f t="shared" si="6"/>
        <v>0</v>
      </c>
      <c r="L398" s="122"/>
      <c r="M398" s="101"/>
      <c r="R398" s="100"/>
      <c r="S398" s="100"/>
    </row>
    <row r="399" spans="1:21" s="98" customFormat="1" ht="49.5" customHeight="1" x14ac:dyDescent="0.25">
      <c r="A399" s="120"/>
      <c r="B399" s="113"/>
      <c r="C399" s="114"/>
      <c r="D399" s="114"/>
      <c r="E399" s="121"/>
      <c r="F399" s="113"/>
      <c r="G399" s="115"/>
      <c r="H399" s="116"/>
      <c r="I399" s="117"/>
      <c r="J399" s="118"/>
      <c r="K399" s="117">
        <f t="shared" ref="K399:K462" si="7">+H399-J399</f>
        <v>0</v>
      </c>
      <c r="L399" s="122"/>
      <c r="M399" s="101"/>
      <c r="R399" s="100"/>
      <c r="S399" s="100"/>
    </row>
    <row r="400" spans="1:21" s="98" customFormat="1" ht="49.5" customHeight="1" x14ac:dyDescent="0.25">
      <c r="A400" s="120"/>
      <c r="B400" s="113"/>
      <c r="C400" s="114"/>
      <c r="D400" s="114"/>
      <c r="E400" s="121"/>
      <c r="F400" s="113"/>
      <c r="G400" s="115"/>
      <c r="H400" s="116"/>
      <c r="I400" s="117"/>
      <c r="J400" s="118"/>
      <c r="K400" s="117">
        <f t="shared" si="7"/>
        <v>0</v>
      </c>
      <c r="L400" s="122"/>
      <c r="M400" s="101"/>
      <c r="R400" s="100"/>
      <c r="S400" s="100"/>
    </row>
    <row r="401" spans="1:21" s="98" customFormat="1" ht="49.5" customHeight="1" x14ac:dyDescent="0.25">
      <c r="A401" s="120"/>
      <c r="B401" s="113"/>
      <c r="C401" s="114"/>
      <c r="D401" s="114"/>
      <c r="E401" s="121"/>
      <c r="F401" s="113"/>
      <c r="G401" s="115"/>
      <c r="H401" s="116"/>
      <c r="I401" s="117"/>
      <c r="J401" s="118"/>
      <c r="K401" s="117">
        <f t="shared" si="7"/>
        <v>0</v>
      </c>
      <c r="L401" s="122"/>
      <c r="M401" s="101"/>
      <c r="R401" s="100"/>
      <c r="S401" s="100"/>
    </row>
    <row r="402" spans="1:21" s="98" customFormat="1" ht="49.5" customHeight="1" x14ac:dyDescent="0.25">
      <c r="A402" s="120"/>
      <c r="B402" s="113"/>
      <c r="C402" s="114"/>
      <c r="D402" s="114"/>
      <c r="E402" s="121"/>
      <c r="F402" s="113"/>
      <c r="G402" s="115"/>
      <c r="H402" s="116"/>
      <c r="I402" s="117"/>
      <c r="J402" s="118"/>
      <c r="K402" s="117">
        <f t="shared" si="7"/>
        <v>0</v>
      </c>
      <c r="L402" s="122"/>
      <c r="M402" s="101"/>
      <c r="R402" s="65"/>
      <c r="S402" s="65"/>
      <c r="T402" s="99"/>
      <c r="U402" s="99"/>
    </row>
    <row r="403" spans="1:21" s="98" customFormat="1" ht="49.5" customHeight="1" x14ac:dyDescent="0.25">
      <c r="A403" s="120"/>
      <c r="B403" s="113"/>
      <c r="C403" s="114"/>
      <c r="D403" s="114"/>
      <c r="E403" s="121"/>
      <c r="F403" s="113"/>
      <c r="G403" s="115"/>
      <c r="H403" s="116"/>
      <c r="I403" s="117"/>
      <c r="J403" s="118"/>
      <c r="K403" s="117">
        <f t="shared" si="7"/>
        <v>0</v>
      </c>
      <c r="L403" s="122"/>
      <c r="M403" s="101"/>
      <c r="R403" s="65"/>
      <c r="S403" s="65"/>
      <c r="T403" s="99"/>
      <c r="U403" s="99"/>
    </row>
    <row r="404" spans="1:21" s="98" customFormat="1" ht="49.5" customHeight="1" x14ac:dyDescent="0.25">
      <c r="A404" s="120"/>
      <c r="B404" s="113"/>
      <c r="C404" s="114"/>
      <c r="D404" s="114"/>
      <c r="E404" s="121"/>
      <c r="F404" s="113"/>
      <c r="G404" s="115"/>
      <c r="H404" s="116"/>
      <c r="I404" s="117"/>
      <c r="J404" s="118"/>
      <c r="K404" s="117">
        <f t="shared" si="7"/>
        <v>0</v>
      </c>
      <c r="L404" s="122"/>
      <c r="M404" s="101"/>
      <c r="R404" s="65"/>
      <c r="S404" s="65"/>
      <c r="T404" s="99"/>
      <c r="U404" s="99"/>
    </row>
    <row r="405" spans="1:21" s="98" customFormat="1" ht="49.5" customHeight="1" x14ac:dyDescent="0.25">
      <c r="A405" s="120"/>
      <c r="B405" s="113"/>
      <c r="C405" s="114"/>
      <c r="D405" s="114"/>
      <c r="E405" s="121"/>
      <c r="F405" s="113"/>
      <c r="G405" s="115"/>
      <c r="H405" s="116"/>
      <c r="I405" s="117"/>
      <c r="J405" s="118"/>
      <c r="K405" s="117">
        <f t="shared" si="7"/>
        <v>0</v>
      </c>
      <c r="L405" s="122"/>
      <c r="M405" s="101"/>
      <c r="R405" s="65"/>
      <c r="S405" s="65"/>
      <c r="T405" s="99"/>
      <c r="U405" s="99"/>
    </row>
    <row r="406" spans="1:21" s="98" customFormat="1" ht="49.5" customHeight="1" x14ac:dyDescent="0.25">
      <c r="A406" s="120"/>
      <c r="B406" s="113"/>
      <c r="C406" s="114"/>
      <c r="D406" s="114"/>
      <c r="E406" s="121"/>
      <c r="F406" s="113"/>
      <c r="G406" s="115"/>
      <c r="H406" s="116"/>
      <c r="I406" s="117"/>
      <c r="J406" s="118"/>
      <c r="K406" s="117">
        <f t="shared" si="7"/>
        <v>0</v>
      </c>
      <c r="L406" s="122"/>
      <c r="M406" s="101"/>
      <c r="R406" s="65"/>
      <c r="S406" s="65"/>
      <c r="T406" s="99"/>
      <c r="U406" s="99"/>
    </row>
    <row r="407" spans="1:21" s="98" customFormat="1" ht="49.5" customHeight="1" x14ac:dyDescent="0.25">
      <c r="A407" s="120"/>
      <c r="B407" s="113"/>
      <c r="C407" s="114"/>
      <c r="D407" s="114"/>
      <c r="E407" s="121"/>
      <c r="F407" s="113"/>
      <c r="G407" s="115"/>
      <c r="H407" s="116"/>
      <c r="I407" s="117"/>
      <c r="J407" s="118"/>
      <c r="K407" s="117">
        <f t="shared" si="7"/>
        <v>0</v>
      </c>
      <c r="L407" s="122"/>
      <c r="M407" s="101"/>
      <c r="R407" s="65"/>
      <c r="S407" s="65"/>
      <c r="T407" s="99"/>
      <c r="U407" s="99"/>
    </row>
    <row r="408" spans="1:21" s="98" customFormat="1" ht="49.5" customHeight="1" x14ac:dyDescent="0.25">
      <c r="A408" s="120"/>
      <c r="B408" s="113"/>
      <c r="C408" s="114"/>
      <c r="D408" s="114"/>
      <c r="E408" s="121"/>
      <c r="F408" s="113"/>
      <c r="G408" s="115"/>
      <c r="H408" s="116"/>
      <c r="I408" s="117"/>
      <c r="J408" s="118"/>
      <c r="K408" s="117">
        <f t="shared" si="7"/>
        <v>0</v>
      </c>
      <c r="L408" s="122"/>
      <c r="M408" s="101"/>
      <c r="R408" s="65"/>
      <c r="S408" s="65"/>
      <c r="T408" s="99"/>
      <c r="U408" s="99"/>
    </row>
    <row r="409" spans="1:21" s="98" customFormat="1" ht="49.5" customHeight="1" x14ac:dyDescent="0.25">
      <c r="A409" s="120"/>
      <c r="B409" s="113"/>
      <c r="C409" s="114"/>
      <c r="D409" s="114"/>
      <c r="E409" s="121"/>
      <c r="F409" s="113"/>
      <c r="G409" s="115"/>
      <c r="H409" s="116"/>
      <c r="I409" s="117"/>
      <c r="J409" s="118"/>
      <c r="K409" s="117">
        <f t="shared" si="7"/>
        <v>0</v>
      </c>
      <c r="L409" s="122"/>
      <c r="M409" s="101"/>
      <c r="R409" s="65"/>
      <c r="S409" s="65"/>
      <c r="T409" s="99"/>
      <c r="U409" s="99"/>
    </row>
    <row r="410" spans="1:21" s="98" customFormat="1" ht="49.5" customHeight="1" x14ac:dyDescent="0.25">
      <c r="A410" s="120"/>
      <c r="B410" s="113"/>
      <c r="C410" s="114"/>
      <c r="D410" s="114"/>
      <c r="E410" s="121"/>
      <c r="F410" s="113"/>
      <c r="G410" s="115"/>
      <c r="H410" s="116"/>
      <c r="I410" s="117"/>
      <c r="J410" s="118"/>
      <c r="K410" s="117">
        <f t="shared" si="7"/>
        <v>0</v>
      </c>
      <c r="L410" s="122"/>
      <c r="M410" s="101"/>
      <c r="R410" s="65"/>
      <c r="S410" s="65"/>
      <c r="T410" s="99"/>
      <c r="U410" s="99"/>
    </row>
    <row r="411" spans="1:21" s="98" customFormat="1" ht="49.5" customHeight="1" x14ac:dyDescent="0.25">
      <c r="A411" s="120"/>
      <c r="B411" s="113"/>
      <c r="C411" s="114"/>
      <c r="D411" s="114"/>
      <c r="E411" s="121"/>
      <c r="F411" s="113"/>
      <c r="G411" s="115"/>
      <c r="H411" s="116"/>
      <c r="I411" s="117"/>
      <c r="J411" s="118"/>
      <c r="K411" s="117">
        <f t="shared" si="7"/>
        <v>0</v>
      </c>
      <c r="L411" s="122"/>
      <c r="M411" s="101"/>
      <c r="R411" s="65"/>
      <c r="S411" s="99"/>
      <c r="T411" s="99"/>
      <c r="U411" s="99"/>
    </row>
    <row r="412" spans="1:21" s="98" customFormat="1" ht="49.5" customHeight="1" x14ac:dyDescent="0.25">
      <c r="A412" s="120"/>
      <c r="B412" s="113"/>
      <c r="C412" s="114"/>
      <c r="D412" s="114"/>
      <c r="E412" s="121"/>
      <c r="F412" s="113"/>
      <c r="G412" s="115"/>
      <c r="H412" s="116"/>
      <c r="I412" s="117"/>
      <c r="J412" s="118"/>
      <c r="K412" s="117">
        <f t="shared" si="7"/>
        <v>0</v>
      </c>
      <c r="L412" s="122"/>
      <c r="M412" s="101"/>
      <c r="R412" s="99"/>
      <c r="S412" s="99"/>
      <c r="T412" s="99"/>
      <c r="U412" s="99"/>
    </row>
    <row r="413" spans="1:21" s="98" customFormat="1" ht="49.5" customHeight="1" x14ac:dyDescent="0.25">
      <c r="A413" s="120"/>
      <c r="B413" s="113"/>
      <c r="C413" s="114"/>
      <c r="D413" s="114"/>
      <c r="E413" s="121"/>
      <c r="F413" s="113"/>
      <c r="G413" s="115"/>
      <c r="H413" s="116"/>
      <c r="I413" s="117"/>
      <c r="J413" s="118"/>
      <c r="K413" s="117">
        <f t="shared" si="7"/>
        <v>0</v>
      </c>
      <c r="L413" s="122"/>
      <c r="M413" s="101"/>
      <c r="R413" s="99"/>
      <c r="S413" s="99"/>
      <c r="T413" s="99"/>
      <c r="U413" s="99"/>
    </row>
    <row r="414" spans="1:21" s="98" customFormat="1" ht="49.5" customHeight="1" x14ac:dyDescent="0.25">
      <c r="A414" s="120"/>
      <c r="B414" s="113"/>
      <c r="C414" s="114"/>
      <c r="D414" s="114"/>
      <c r="E414" s="121"/>
      <c r="F414" s="113"/>
      <c r="G414" s="115"/>
      <c r="H414" s="116"/>
      <c r="I414" s="117"/>
      <c r="J414" s="118"/>
      <c r="K414" s="117">
        <f t="shared" si="7"/>
        <v>0</v>
      </c>
      <c r="L414" s="122"/>
      <c r="M414" s="101"/>
      <c r="R414" s="99"/>
      <c r="S414" s="99"/>
      <c r="T414" s="99"/>
      <c r="U414" s="99"/>
    </row>
    <row r="415" spans="1:21" s="98" customFormat="1" ht="49.5" customHeight="1" x14ac:dyDescent="0.25">
      <c r="A415" s="120"/>
      <c r="B415" s="113"/>
      <c r="C415" s="114"/>
      <c r="D415" s="114"/>
      <c r="E415" s="121"/>
      <c r="F415" s="113"/>
      <c r="G415" s="115"/>
      <c r="H415" s="116"/>
      <c r="I415" s="117"/>
      <c r="J415" s="118"/>
      <c r="K415" s="117">
        <f t="shared" si="7"/>
        <v>0</v>
      </c>
      <c r="L415" s="122"/>
      <c r="M415" s="101"/>
      <c r="R415" s="99"/>
      <c r="S415" s="100"/>
    </row>
    <row r="416" spans="1:21" s="98" customFormat="1" ht="49.5" customHeight="1" x14ac:dyDescent="0.25">
      <c r="A416" s="120"/>
      <c r="B416" s="113"/>
      <c r="C416" s="114"/>
      <c r="D416" s="114"/>
      <c r="E416" s="121"/>
      <c r="F416" s="113"/>
      <c r="G416" s="115"/>
      <c r="H416" s="116"/>
      <c r="I416" s="117"/>
      <c r="J416" s="118"/>
      <c r="K416" s="117">
        <f t="shared" si="7"/>
        <v>0</v>
      </c>
      <c r="L416" s="122"/>
      <c r="M416" s="101"/>
      <c r="R416" s="100"/>
      <c r="S416" s="100"/>
    </row>
    <row r="417" spans="1:21" s="98" customFormat="1" ht="49.5" customHeight="1" x14ac:dyDescent="0.25">
      <c r="A417" s="120"/>
      <c r="B417" s="113"/>
      <c r="C417" s="114"/>
      <c r="D417" s="114"/>
      <c r="E417" s="121"/>
      <c r="F417" s="113"/>
      <c r="G417" s="115"/>
      <c r="H417" s="116"/>
      <c r="I417" s="117"/>
      <c r="J417" s="118"/>
      <c r="K417" s="117">
        <f t="shared" si="7"/>
        <v>0</v>
      </c>
      <c r="L417" s="122"/>
      <c r="M417" s="101"/>
      <c r="R417" s="100"/>
      <c r="S417" s="100"/>
    </row>
    <row r="418" spans="1:21" s="98" customFormat="1" ht="49.5" customHeight="1" x14ac:dyDescent="0.25">
      <c r="A418" s="120"/>
      <c r="B418" s="113"/>
      <c r="C418" s="114"/>
      <c r="D418" s="114"/>
      <c r="E418" s="121"/>
      <c r="F418" s="113"/>
      <c r="G418" s="115"/>
      <c r="H418" s="116"/>
      <c r="I418" s="117"/>
      <c r="J418" s="118"/>
      <c r="K418" s="117">
        <f t="shared" si="7"/>
        <v>0</v>
      </c>
      <c r="L418" s="122"/>
      <c r="M418" s="101"/>
      <c r="R418" s="100"/>
      <c r="S418" s="100"/>
    </row>
    <row r="419" spans="1:21" s="98" customFormat="1" ht="49.5" customHeight="1" x14ac:dyDescent="0.25">
      <c r="A419" s="120"/>
      <c r="B419" s="113"/>
      <c r="C419" s="114"/>
      <c r="D419" s="114"/>
      <c r="E419" s="121"/>
      <c r="F419" s="113"/>
      <c r="G419" s="115"/>
      <c r="H419" s="116"/>
      <c r="I419" s="117"/>
      <c r="J419" s="118"/>
      <c r="K419" s="117">
        <f t="shared" si="7"/>
        <v>0</v>
      </c>
      <c r="L419" s="122"/>
      <c r="M419" s="101"/>
      <c r="R419" s="100"/>
      <c r="S419" s="100"/>
    </row>
    <row r="420" spans="1:21" s="98" customFormat="1" ht="49.5" customHeight="1" x14ac:dyDescent="0.25">
      <c r="A420" s="120"/>
      <c r="B420" s="113"/>
      <c r="C420" s="114"/>
      <c r="D420" s="114"/>
      <c r="E420" s="121"/>
      <c r="F420" s="113"/>
      <c r="G420" s="115"/>
      <c r="H420" s="116"/>
      <c r="I420" s="117"/>
      <c r="J420" s="118"/>
      <c r="K420" s="117">
        <f t="shared" si="7"/>
        <v>0</v>
      </c>
      <c r="L420" s="122"/>
      <c r="M420" s="101"/>
      <c r="R420" s="100"/>
      <c r="S420" s="100"/>
    </row>
    <row r="421" spans="1:21" s="98" customFormat="1" ht="49.5" customHeight="1" x14ac:dyDescent="0.25">
      <c r="A421" s="120"/>
      <c r="B421" s="113"/>
      <c r="C421" s="114"/>
      <c r="D421" s="114"/>
      <c r="E421" s="121"/>
      <c r="F421" s="113"/>
      <c r="G421" s="115"/>
      <c r="H421" s="116"/>
      <c r="I421" s="117"/>
      <c r="J421" s="118"/>
      <c r="K421" s="117">
        <f t="shared" si="7"/>
        <v>0</v>
      </c>
      <c r="L421" s="122"/>
      <c r="M421" s="101"/>
      <c r="R421" s="100"/>
      <c r="S421" s="100"/>
    </row>
    <row r="422" spans="1:21" s="98" customFormat="1" ht="49.5" customHeight="1" x14ac:dyDescent="0.25">
      <c r="A422" s="120"/>
      <c r="B422" s="113"/>
      <c r="C422" s="114"/>
      <c r="D422" s="114"/>
      <c r="E422" s="121"/>
      <c r="F422" s="113"/>
      <c r="G422" s="115"/>
      <c r="H422" s="116"/>
      <c r="I422" s="117"/>
      <c r="J422" s="118"/>
      <c r="K422" s="117">
        <f t="shared" si="7"/>
        <v>0</v>
      </c>
      <c r="L422" s="122"/>
      <c r="M422" s="101"/>
      <c r="R422" s="100"/>
      <c r="S422" s="100"/>
    </row>
    <row r="423" spans="1:21" s="98" customFormat="1" ht="49.5" customHeight="1" x14ac:dyDescent="0.25">
      <c r="A423" s="120"/>
      <c r="B423" s="113"/>
      <c r="C423" s="114"/>
      <c r="D423" s="114"/>
      <c r="E423" s="121"/>
      <c r="F423" s="113"/>
      <c r="G423" s="115"/>
      <c r="H423" s="116"/>
      <c r="I423" s="117"/>
      <c r="J423" s="118"/>
      <c r="K423" s="117">
        <f t="shared" si="7"/>
        <v>0</v>
      </c>
      <c r="L423" s="122"/>
      <c r="M423" s="101"/>
      <c r="R423" s="65"/>
      <c r="S423" s="65"/>
      <c r="T423" s="99"/>
      <c r="U423" s="99"/>
    </row>
    <row r="424" spans="1:21" s="98" customFormat="1" ht="49.5" customHeight="1" x14ac:dyDescent="0.25">
      <c r="A424" s="120"/>
      <c r="B424" s="113"/>
      <c r="C424" s="114"/>
      <c r="D424" s="114"/>
      <c r="E424" s="121"/>
      <c r="F424" s="113"/>
      <c r="G424" s="115"/>
      <c r="H424" s="116"/>
      <c r="I424" s="117"/>
      <c r="J424" s="118"/>
      <c r="K424" s="117">
        <f t="shared" si="7"/>
        <v>0</v>
      </c>
      <c r="L424" s="122"/>
      <c r="M424" s="101"/>
      <c r="R424" s="65"/>
      <c r="S424" s="65"/>
      <c r="T424" s="99"/>
      <c r="U424" s="99"/>
    </row>
    <row r="425" spans="1:21" s="98" customFormat="1" ht="49.5" customHeight="1" x14ac:dyDescent="0.25">
      <c r="A425" s="120"/>
      <c r="B425" s="113"/>
      <c r="C425" s="114"/>
      <c r="D425" s="114"/>
      <c r="E425" s="121"/>
      <c r="F425" s="113"/>
      <c r="G425" s="115"/>
      <c r="H425" s="116"/>
      <c r="I425" s="117"/>
      <c r="J425" s="118"/>
      <c r="K425" s="117">
        <f t="shared" si="7"/>
        <v>0</v>
      </c>
      <c r="L425" s="122"/>
      <c r="M425" s="101"/>
      <c r="R425" s="65"/>
      <c r="S425" s="65"/>
      <c r="T425" s="99"/>
      <c r="U425" s="99"/>
    </row>
    <row r="426" spans="1:21" s="98" customFormat="1" ht="49.5" customHeight="1" x14ac:dyDescent="0.25">
      <c r="A426" s="120"/>
      <c r="B426" s="113"/>
      <c r="C426" s="114"/>
      <c r="D426" s="114"/>
      <c r="E426" s="121"/>
      <c r="F426" s="113"/>
      <c r="G426" s="115"/>
      <c r="H426" s="116"/>
      <c r="I426" s="117"/>
      <c r="J426" s="118"/>
      <c r="K426" s="117">
        <f t="shared" si="7"/>
        <v>0</v>
      </c>
      <c r="L426" s="122"/>
      <c r="M426" s="101"/>
      <c r="R426" s="65"/>
      <c r="S426" s="65"/>
      <c r="T426" s="99"/>
      <c r="U426" s="99"/>
    </row>
    <row r="427" spans="1:21" s="98" customFormat="1" ht="49.5" customHeight="1" x14ac:dyDescent="0.25">
      <c r="A427" s="120"/>
      <c r="B427" s="113"/>
      <c r="C427" s="114"/>
      <c r="D427" s="114"/>
      <c r="E427" s="121"/>
      <c r="F427" s="113"/>
      <c r="G427" s="115"/>
      <c r="H427" s="116"/>
      <c r="I427" s="117"/>
      <c r="J427" s="118"/>
      <c r="K427" s="117">
        <f t="shared" si="7"/>
        <v>0</v>
      </c>
      <c r="L427" s="122"/>
      <c r="M427" s="101"/>
      <c r="R427" s="65"/>
      <c r="S427" s="65"/>
      <c r="T427" s="99"/>
      <c r="U427" s="99"/>
    </row>
    <row r="428" spans="1:21" s="98" customFormat="1" ht="49.5" customHeight="1" x14ac:dyDescent="0.25">
      <c r="A428" s="120"/>
      <c r="B428" s="113"/>
      <c r="C428" s="114"/>
      <c r="D428" s="114"/>
      <c r="E428" s="121"/>
      <c r="F428" s="113"/>
      <c r="G428" s="115"/>
      <c r="H428" s="116"/>
      <c r="I428" s="117"/>
      <c r="J428" s="118"/>
      <c r="K428" s="117">
        <f t="shared" si="7"/>
        <v>0</v>
      </c>
      <c r="L428" s="122"/>
      <c r="M428" s="101"/>
      <c r="R428" s="65"/>
      <c r="S428" s="65"/>
      <c r="T428" s="99"/>
      <c r="U428" s="99"/>
    </row>
    <row r="429" spans="1:21" s="98" customFormat="1" ht="49.5" customHeight="1" x14ac:dyDescent="0.25">
      <c r="A429" s="113"/>
      <c r="B429" s="113"/>
      <c r="C429" s="114"/>
      <c r="D429" s="114"/>
      <c r="E429" s="121"/>
      <c r="F429" s="113"/>
      <c r="G429" s="115"/>
      <c r="H429" s="116"/>
      <c r="I429" s="117"/>
      <c r="J429" s="118"/>
      <c r="K429" s="117">
        <f t="shared" si="7"/>
        <v>0</v>
      </c>
      <c r="L429" s="122"/>
      <c r="M429" s="101"/>
      <c r="R429" s="65"/>
      <c r="S429" s="65"/>
      <c r="T429" s="99"/>
      <c r="U429" s="99"/>
    </row>
    <row r="430" spans="1:21" s="98" customFormat="1" ht="49.5" customHeight="1" x14ac:dyDescent="0.25">
      <c r="A430" s="120"/>
      <c r="B430" s="113"/>
      <c r="C430" s="114"/>
      <c r="D430" s="114"/>
      <c r="E430" s="121"/>
      <c r="F430" s="113"/>
      <c r="G430" s="115"/>
      <c r="H430" s="116"/>
      <c r="I430" s="117"/>
      <c r="J430" s="118"/>
      <c r="K430" s="117">
        <f t="shared" si="7"/>
        <v>0</v>
      </c>
      <c r="L430" s="122"/>
      <c r="M430" s="101"/>
      <c r="R430" s="65"/>
      <c r="S430" s="65"/>
      <c r="T430" s="99"/>
      <c r="U430" s="99"/>
    </row>
    <row r="431" spans="1:21" s="98" customFormat="1" ht="49.5" customHeight="1" x14ac:dyDescent="0.25">
      <c r="A431" s="113"/>
      <c r="B431" s="113"/>
      <c r="C431" s="114"/>
      <c r="D431" s="114"/>
      <c r="E431" s="121"/>
      <c r="F431" s="113"/>
      <c r="G431" s="115"/>
      <c r="H431" s="116"/>
      <c r="I431" s="117"/>
      <c r="J431" s="118"/>
      <c r="K431" s="117">
        <f t="shared" si="7"/>
        <v>0</v>
      </c>
      <c r="L431" s="122"/>
      <c r="M431" s="101"/>
      <c r="R431" s="65"/>
      <c r="S431" s="65"/>
      <c r="T431" s="99"/>
      <c r="U431" s="99"/>
    </row>
    <row r="432" spans="1:21" s="98" customFormat="1" ht="49.5" customHeight="1" x14ac:dyDescent="0.25">
      <c r="A432" s="120"/>
      <c r="B432" s="113"/>
      <c r="C432" s="114"/>
      <c r="D432" s="114"/>
      <c r="E432" s="121"/>
      <c r="F432" s="113"/>
      <c r="G432" s="115"/>
      <c r="H432" s="116"/>
      <c r="I432" s="117"/>
      <c r="J432" s="118"/>
      <c r="K432" s="117">
        <f t="shared" si="7"/>
        <v>0</v>
      </c>
      <c r="L432" s="122"/>
      <c r="M432" s="101"/>
      <c r="R432" s="65"/>
      <c r="S432" s="99"/>
      <c r="T432" s="99"/>
      <c r="U432" s="99"/>
    </row>
    <row r="433" spans="1:21" s="98" customFormat="1" ht="49.5" customHeight="1" x14ac:dyDescent="0.25">
      <c r="A433" s="113"/>
      <c r="B433" s="113"/>
      <c r="C433" s="114"/>
      <c r="D433" s="114"/>
      <c r="E433" s="121"/>
      <c r="F433" s="113"/>
      <c r="G433" s="115"/>
      <c r="H433" s="116"/>
      <c r="I433" s="117"/>
      <c r="J433" s="118"/>
      <c r="K433" s="117">
        <f t="shared" si="7"/>
        <v>0</v>
      </c>
      <c r="L433" s="122"/>
      <c r="M433" s="101"/>
      <c r="R433" s="99"/>
      <c r="S433" s="99"/>
      <c r="T433" s="99"/>
      <c r="U433" s="99"/>
    </row>
    <row r="434" spans="1:21" s="98" customFormat="1" ht="49.5" customHeight="1" x14ac:dyDescent="0.25">
      <c r="A434" s="120"/>
      <c r="B434" s="113"/>
      <c r="C434" s="114"/>
      <c r="D434" s="114"/>
      <c r="E434" s="121"/>
      <c r="F434" s="113"/>
      <c r="G434" s="115"/>
      <c r="H434" s="116"/>
      <c r="I434" s="117"/>
      <c r="J434" s="118"/>
      <c r="K434" s="117">
        <f t="shared" si="7"/>
        <v>0</v>
      </c>
      <c r="L434" s="122"/>
      <c r="M434" s="101"/>
      <c r="R434" s="99"/>
      <c r="S434" s="99"/>
      <c r="T434" s="99"/>
      <c r="U434" s="99"/>
    </row>
    <row r="435" spans="1:21" s="98" customFormat="1" ht="49.5" customHeight="1" x14ac:dyDescent="0.25">
      <c r="A435" s="113"/>
      <c r="B435" s="113"/>
      <c r="C435" s="114"/>
      <c r="D435" s="114"/>
      <c r="E435" s="121"/>
      <c r="F435" s="113"/>
      <c r="G435" s="115"/>
      <c r="H435" s="116"/>
      <c r="I435" s="117"/>
      <c r="J435" s="118"/>
      <c r="K435" s="117">
        <f t="shared" si="7"/>
        <v>0</v>
      </c>
      <c r="L435" s="122"/>
      <c r="M435" s="101"/>
      <c r="R435" s="99"/>
      <c r="S435" s="99"/>
      <c r="T435" s="99"/>
      <c r="U435" s="99"/>
    </row>
    <row r="436" spans="1:21" s="98" customFormat="1" ht="49.5" customHeight="1" x14ac:dyDescent="0.25">
      <c r="A436" s="120"/>
      <c r="B436" s="113"/>
      <c r="C436" s="114"/>
      <c r="D436" s="114"/>
      <c r="E436" s="121"/>
      <c r="F436" s="113"/>
      <c r="G436" s="115"/>
      <c r="H436" s="116"/>
      <c r="I436" s="117"/>
      <c r="J436" s="118"/>
      <c r="K436" s="117">
        <f t="shared" si="7"/>
        <v>0</v>
      </c>
      <c r="L436" s="122"/>
      <c r="M436" s="101"/>
      <c r="R436" s="99"/>
      <c r="S436" s="100"/>
    </row>
    <row r="437" spans="1:21" s="98" customFormat="1" ht="49.5" customHeight="1" x14ac:dyDescent="0.25">
      <c r="A437" s="113"/>
      <c r="B437" s="113"/>
      <c r="C437" s="114"/>
      <c r="D437" s="114"/>
      <c r="E437" s="121"/>
      <c r="F437" s="113"/>
      <c r="G437" s="115"/>
      <c r="H437" s="116"/>
      <c r="I437" s="117"/>
      <c r="J437" s="118"/>
      <c r="K437" s="117">
        <f t="shared" si="7"/>
        <v>0</v>
      </c>
      <c r="L437" s="122"/>
      <c r="M437" s="101"/>
      <c r="R437" s="100"/>
      <c r="S437" s="100"/>
    </row>
    <row r="438" spans="1:21" s="98" customFormat="1" ht="49.5" customHeight="1" x14ac:dyDescent="0.25">
      <c r="A438" s="120"/>
      <c r="B438" s="113"/>
      <c r="C438" s="114"/>
      <c r="D438" s="114"/>
      <c r="E438" s="121"/>
      <c r="F438" s="113"/>
      <c r="G438" s="115"/>
      <c r="H438" s="116"/>
      <c r="I438" s="117"/>
      <c r="J438" s="118"/>
      <c r="K438" s="117">
        <f t="shared" si="7"/>
        <v>0</v>
      </c>
      <c r="L438" s="122"/>
      <c r="M438" s="101"/>
      <c r="R438" s="100"/>
      <c r="S438" s="100"/>
    </row>
    <row r="439" spans="1:21" s="98" customFormat="1" ht="49.5" customHeight="1" x14ac:dyDescent="0.25">
      <c r="A439" s="113"/>
      <c r="B439" s="113"/>
      <c r="C439" s="114"/>
      <c r="D439" s="114"/>
      <c r="E439" s="121"/>
      <c r="F439" s="113"/>
      <c r="G439" s="115"/>
      <c r="H439" s="116"/>
      <c r="I439" s="117"/>
      <c r="J439" s="118"/>
      <c r="K439" s="117">
        <f t="shared" si="7"/>
        <v>0</v>
      </c>
      <c r="L439" s="122"/>
      <c r="M439" s="101"/>
      <c r="R439" s="100"/>
      <c r="S439" s="100"/>
    </row>
    <row r="440" spans="1:21" s="98" customFormat="1" ht="49.5" customHeight="1" x14ac:dyDescent="0.25">
      <c r="A440" s="120"/>
      <c r="B440" s="113"/>
      <c r="C440" s="114"/>
      <c r="D440" s="114"/>
      <c r="E440" s="121"/>
      <c r="F440" s="113"/>
      <c r="G440" s="115"/>
      <c r="H440" s="116"/>
      <c r="I440" s="117"/>
      <c r="J440" s="118"/>
      <c r="K440" s="117">
        <f t="shared" si="7"/>
        <v>0</v>
      </c>
      <c r="L440" s="122"/>
      <c r="M440" s="101"/>
      <c r="R440" s="100"/>
      <c r="S440" s="100"/>
    </row>
    <row r="441" spans="1:21" s="98" customFormat="1" ht="49.5" customHeight="1" x14ac:dyDescent="0.25">
      <c r="A441" s="113"/>
      <c r="B441" s="113"/>
      <c r="C441" s="114"/>
      <c r="D441" s="114"/>
      <c r="E441" s="121"/>
      <c r="F441" s="113"/>
      <c r="G441" s="115"/>
      <c r="H441" s="116"/>
      <c r="I441" s="117"/>
      <c r="J441" s="118"/>
      <c r="K441" s="117">
        <f t="shared" si="7"/>
        <v>0</v>
      </c>
      <c r="L441" s="122"/>
      <c r="M441" s="101"/>
      <c r="R441" s="100"/>
      <c r="S441" s="100"/>
    </row>
    <row r="442" spans="1:21" s="98" customFormat="1" ht="49.5" customHeight="1" x14ac:dyDescent="0.25">
      <c r="A442" s="120"/>
      <c r="B442" s="113"/>
      <c r="C442" s="114"/>
      <c r="D442" s="114"/>
      <c r="E442" s="121"/>
      <c r="F442" s="113"/>
      <c r="G442" s="115"/>
      <c r="H442" s="116"/>
      <c r="I442" s="117"/>
      <c r="J442" s="118"/>
      <c r="K442" s="117">
        <f t="shared" si="7"/>
        <v>0</v>
      </c>
      <c r="L442" s="122"/>
      <c r="M442" s="101"/>
      <c r="R442" s="100"/>
      <c r="S442" s="100"/>
    </row>
    <row r="443" spans="1:21" s="98" customFormat="1" ht="49.5" customHeight="1" x14ac:dyDescent="0.25">
      <c r="A443" s="113"/>
      <c r="B443" s="113"/>
      <c r="C443" s="114"/>
      <c r="D443" s="114"/>
      <c r="E443" s="121"/>
      <c r="F443" s="113"/>
      <c r="G443" s="115"/>
      <c r="H443" s="116"/>
      <c r="I443" s="117"/>
      <c r="J443" s="118"/>
      <c r="K443" s="117">
        <f t="shared" si="7"/>
        <v>0</v>
      </c>
      <c r="L443" s="122"/>
      <c r="M443" s="101"/>
      <c r="R443" s="100"/>
      <c r="S443" s="100"/>
    </row>
    <row r="444" spans="1:21" s="98" customFormat="1" ht="49.5" customHeight="1" x14ac:dyDescent="0.25">
      <c r="A444" s="113"/>
      <c r="B444" s="113"/>
      <c r="C444" s="114"/>
      <c r="D444" s="114"/>
      <c r="E444" s="121"/>
      <c r="F444" s="113"/>
      <c r="G444" s="115"/>
      <c r="H444" s="116"/>
      <c r="I444" s="117"/>
      <c r="J444" s="118"/>
      <c r="K444" s="117">
        <f t="shared" si="7"/>
        <v>0</v>
      </c>
      <c r="L444" s="122"/>
      <c r="M444" s="101"/>
      <c r="R444" s="65"/>
      <c r="S444" s="65"/>
      <c r="T444" s="99"/>
      <c r="U444" s="99"/>
    </row>
    <row r="445" spans="1:21" s="98" customFormat="1" ht="49.5" customHeight="1" x14ac:dyDescent="0.25">
      <c r="A445" s="120"/>
      <c r="B445" s="113"/>
      <c r="C445" s="114"/>
      <c r="D445" s="114"/>
      <c r="E445" s="121"/>
      <c r="F445" s="113"/>
      <c r="G445" s="115"/>
      <c r="H445" s="116"/>
      <c r="I445" s="117"/>
      <c r="J445" s="118"/>
      <c r="K445" s="117">
        <f t="shared" si="7"/>
        <v>0</v>
      </c>
      <c r="L445" s="122"/>
      <c r="M445" s="101"/>
      <c r="R445" s="65"/>
      <c r="S445" s="65"/>
      <c r="T445" s="99"/>
      <c r="U445" s="99"/>
    </row>
    <row r="446" spans="1:21" s="98" customFormat="1" ht="49.5" customHeight="1" x14ac:dyDescent="0.25">
      <c r="A446" s="113"/>
      <c r="B446" s="113"/>
      <c r="C446" s="114"/>
      <c r="D446" s="114"/>
      <c r="E446" s="113"/>
      <c r="F446" s="113"/>
      <c r="G446" s="115"/>
      <c r="H446" s="116"/>
      <c r="I446" s="117"/>
      <c r="J446" s="118"/>
      <c r="K446" s="117">
        <f t="shared" si="7"/>
        <v>0</v>
      </c>
      <c r="L446" s="122"/>
      <c r="M446" s="101"/>
      <c r="R446" s="65"/>
      <c r="S446" s="65"/>
      <c r="T446" s="99"/>
      <c r="U446" s="99"/>
    </row>
    <row r="447" spans="1:21" s="98" customFormat="1" ht="49.5" customHeight="1" x14ac:dyDescent="0.25">
      <c r="A447" s="120"/>
      <c r="B447" s="113"/>
      <c r="C447" s="114"/>
      <c r="D447" s="114"/>
      <c r="E447" s="113"/>
      <c r="F447" s="113"/>
      <c r="G447" s="115"/>
      <c r="H447" s="116"/>
      <c r="I447" s="117"/>
      <c r="J447" s="118"/>
      <c r="K447" s="117">
        <f t="shared" si="7"/>
        <v>0</v>
      </c>
      <c r="L447" s="122"/>
      <c r="M447" s="101"/>
      <c r="R447" s="65"/>
      <c r="S447" s="65"/>
      <c r="T447" s="99"/>
      <c r="U447" s="99"/>
    </row>
    <row r="448" spans="1:21" s="98" customFormat="1" ht="49.5" customHeight="1" x14ac:dyDescent="0.25">
      <c r="A448" s="113"/>
      <c r="B448" s="113"/>
      <c r="C448" s="114"/>
      <c r="D448" s="114"/>
      <c r="E448" s="113"/>
      <c r="F448" s="113"/>
      <c r="G448" s="115"/>
      <c r="H448" s="116"/>
      <c r="I448" s="117"/>
      <c r="J448" s="118"/>
      <c r="K448" s="117">
        <f t="shared" si="7"/>
        <v>0</v>
      </c>
      <c r="L448" s="122"/>
      <c r="M448" s="101"/>
      <c r="R448" s="65"/>
      <c r="S448" s="65"/>
      <c r="T448" s="99"/>
      <c r="U448" s="99"/>
    </row>
    <row r="449" spans="1:21" s="98" customFormat="1" ht="49.5" customHeight="1" x14ac:dyDescent="0.25">
      <c r="A449" s="120"/>
      <c r="B449" s="113"/>
      <c r="C449" s="114"/>
      <c r="D449" s="114"/>
      <c r="E449" s="113"/>
      <c r="F449" s="113"/>
      <c r="G449" s="115"/>
      <c r="H449" s="116"/>
      <c r="I449" s="117"/>
      <c r="J449" s="118"/>
      <c r="K449" s="117">
        <f t="shared" si="7"/>
        <v>0</v>
      </c>
      <c r="L449" s="122"/>
      <c r="M449" s="101"/>
      <c r="R449" s="65"/>
      <c r="S449" s="65"/>
      <c r="T449" s="99"/>
      <c r="U449" s="99"/>
    </row>
    <row r="450" spans="1:21" s="98" customFormat="1" ht="49.5" customHeight="1" x14ac:dyDescent="0.25">
      <c r="A450" s="113"/>
      <c r="B450" s="113"/>
      <c r="C450" s="114"/>
      <c r="D450" s="114"/>
      <c r="E450" s="113"/>
      <c r="F450" s="113"/>
      <c r="G450" s="115"/>
      <c r="H450" s="116"/>
      <c r="I450" s="117"/>
      <c r="J450" s="118"/>
      <c r="K450" s="117">
        <f t="shared" si="7"/>
        <v>0</v>
      </c>
      <c r="L450" s="122"/>
      <c r="M450" s="101"/>
      <c r="R450" s="65"/>
      <c r="S450" s="65"/>
      <c r="T450" s="99"/>
      <c r="U450" s="99"/>
    </row>
    <row r="451" spans="1:21" s="98" customFormat="1" ht="49.5" customHeight="1" x14ac:dyDescent="0.25">
      <c r="A451" s="120"/>
      <c r="B451" s="113"/>
      <c r="C451" s="114"/>
      <c r="D451" s="114"/>
      <c r="E451" s="113"/>
      <c r="F451" s="113"/>
      <c r="G451" s="115"/>
      <c r="H451" s="116"/>
      <c r="I451" s="117"/>
      <c r="J451" s="118"/>
      <c r="K451" s="117">
        <f t="shared" si="7"/>
        <v>0</v>
      </c>
      <c r="L451" s="122"/>
      <c r="M451" s="101"/>
      <c r="R451" s="65"/>
      <c r="S451" s="65"/>
      <c r="T451" s="99"/>
      <c r="U451" s="99"/>
    </row>
    <row r="452" spans="1:21" s="98" customFormat="1" ht="49.5" customHeight="1" x14ac:dyDescent="0.25">
      <c r="A452" s="113"/>
      <c r="B452" s="113"/>
      <c r="C452" s="114"/>
      <c r="D452" s="114"/>
      <c r="E452" s="113"/>
      <c r="F452" s="113"/>
      <c r="G452" s="115"/>
      <c r="H452" s="116"/>
      <c r="I452" s="117"/>
      <c r="J452" s="118"/>
      <c r="K452" s="117">
        <f t="shared" si="7"/>
        <v>0</v>
      </c>
      <c r="L452" s="122"/>
      <c r="M452" s="101"/>
      <c r="R452" s="65"/>
      <c r="S452" s="65"/>
      <c r="T452" s="99"/>
      <c r="U452" s="99"/>
    </row>
    <row r="453" spans="1:21" s="98" customFormat="1" ht="49.5" customHeight="1" x14ac:dyDescent="0.25">
      <c r="A453" s="120"/>
      <c r="B453" s="113"/>
      <c r="C453" s="114"/>
      <c r="D453" s="114"/>
      <c r="E453" s="113"/>
      <c r="F453" s="113"/>
      <c r="G453" s="115"/>
      <c r="H453" s="116"/>
      <c r="I453" s="117"/>
      <c r="J453" s="118"/>
      <c r="K453" s="117">
        <f t="shared" si="7"/>
        <v>0</v>
      </c>
      <c r="L453" s="122"/>
      <c r="M453" s="101"/>
      <c r="R453" s="65"/>
      <c r="S453" s="99"/>
      <c r="T453" s="99"/>
      <c r="U453" s="99"/>
    </row>
    <row r="454" spans="1:21" s="98" customFormat="1" ht="49.5" customHeight="1" x14ac:dyDescent="0.25">
      <c r="A454" s="113"/>
      <c r="B454" s="113"/>
      <c r="C454" s="114"/>
      <c r="D454" s="114"/>
      <c r="E454" s="113"/>
      <c r="F454" s="113"/>
      <c r="G454" s="115"/>
      <c r="H454" s="116"/>
      <c r="I454" s="117"/>
      <c r="J454" s="118"/>
      <c r="K454" s="117">
        <f t="shared" si="7"/>
        <v>0</v>
      </c>
      <c r="L454" s="122"/>
      <c r="M454" s="101"/>
      <c r="R454" s="99"/>
      <c r="S454" s="99"/>
      <c r="T454" s="99"/>
      <c r="U454" s="99"/>
    </row>
    <row r="455" spans="1:21" s="98" customFormat="1" ht="49.5" customHeight="1" x14ac:dyDescent="0.25">
      <c r="A455" s="120"/>
      <c r="B455" s="113"/>
      <c r="C455" s="114"/>
      <c r="D455" s="114"/>
      <c r="E455" s="113"/>
      <c r="F455" s="113"/>
      <c r="G455" s="115"/>
      <c r="H455" s="116"/>
      <c r="I455" s="117"/>
      <c r="J455" s="118"/>
      <c r="K455" s="117">
        <f t="shared" si="7"/>
        <v>0</v>
      </c>
      <c r="L455" s="122"/>
      <c r="M455" s="101"/>
      <c r="R455" s="99"/>
      <c r="S455" s="99"/>
      <c r="T455" s="99"/>
      <c r="U455" s="99"/>
    </row>
    <row r="456" spans="1:21" s="98" customFormat="1" ht="49.5" customHeight="1" x14ac:dyDescent="0.25">
      <c r="A456" s="113"/>
      <c r="B456" s="113"/>
      <c r="C456" s="114"/>
      <c r="D456" s="114"/>
      <c r="E456" s="113"/>
      <c r="F456" s="113"/>
      <c r="G456" s="115"/>
      <c r="H456" s="116"/>
      <c r="I456" s="117"/>
      <c r="J456" s="118"/>
      <c r="K456" s="117">
        <f t="shared" si="7"/>
        <v>0</v>
      </c>
      <c r="L456" s="122"/>
      <c r="M456" s="101"/>
      <c r="R456" s="99"/>
      <c r="S456" s="99"/>
      <c r="T456" s="99"/>
      <c r="U456" s="99"/>
    </row>
    <row r="457" spans="1:21" s="98" customFormat="1" ht="49.5" customHeight="1" x14ac:dyDescent="0.25">
      <c r="A457" s="120"/>
      <c r="B457" s="113"/>
      <c r="C457" s="114"/>
      <c r="D457" s="114"/>
      <c r="E457" s="113"/>
      <c r="F457" s="113"/>
      <c r="G457" s="115"/>
      <c r="H457" s="116"/>
      <c r="I457" s="117"/>
      <c r="J457" s="118"/>
      <c r="K457" s="117">
        <f t="shared" si="7"/>
        <v>0</v>
      </c>
      <c r="L457" s="122"/>
      <c r="M457" s="101"/>
      <c r="R457" s="99"/>
      <c r="S457" s="100"/>
    </row>
    <row r="458" spans="1:21" s="98" customFormat="1" ht="49.5" customHeight="1" x14ac:dyDescent="0.25">
      <c r="A458" s="113"/>
      <c r="B458" s="113"/>
      <c r="C458" s="114"/>
      <c r="D458" s="114"/>
      <c r="E458" s="113"/>
      <c r="F458" s="113"/>
      <c r="G458" s="115"/>
      <c r="H458" s="116"/>
      <c r="I458" s="117"/>
      <c r="J458" s="118"/>
      <c r="K458" s="117">
        <f t="shared" si="7"/>
        <v>0</v>
      </c>
      <c r="L458" s="122"/>
      <c r="M458" s="101"/>
      <c r="R458" s="100"/>
      <c r="S458" s="100"/>
    </row>
    <row r="459" spans="1:21" s="98" customFormat="1" ht="49.5" customHeight="1" x14ac:dyDescent="0.25">
      <c r="A459" s="120"/>
      <c r="B459" s="113"/>
      <c r="C459" s="114"/>
      <c r="D459" s="114"/>
      <c r="E459" s="113"/>
      <c r="F459" s="113"/>
      <c r="G459" s="115"/>
      <c r="H459" s="116"/>
      <c r="I459" s="117"/>
      <c r="J459" s="118"/>
      <c r="K459" s="117">
        <f t="shared" si="7"/>
        <v>0</v>
      </c>
      <c r="L459" s="122"/>
      <c r="M459" s="101"/>
      <c r="R459" s="100"/>
      <c r="S459" s="100"/>
    </row>
    <row r="460" spans="1:21" s="98" customFormat="1" ht="49.5" customHeight="1" x14ac:dyDescent="0.25">
      <c r="A460" s="113"/>
      <c r="B460" s="113"/>
      <c r="C460" s="114"/>
      <c r="D460" s="114"/>
      <c r="E460" s="113"/>
      <c r="F460" s="113"/>
      <c r="G460" s="115"/>
      <c r="H460" s="116"/>
      <c r="I460" s="117"/>
      <c r="J460" s="118"/>
      <c r="K460" s="117">
        <f t="shared" si="7"/>
        <v>0</v>
      </c>
      <c r="L460" s="122"/>
      <c r="M460" s="101"/>
      <c r="R460" s="100"/>
      <c r="S460" s="100"/>
    </row>
    <row r="461" spans="1:21" s="98" customFormat="1" ht="49.5" customHeight="1" x14ac:dyDescent="0.25">
      <c r="A461" s="120"/>
      <c r="B461" s="113"/>
      <c r="C461" s="114"/>
      <c r="D461" s="114"/>
      <c r="E461" s="113"/>
      <c r="F461" s="113"/>
      <c r="G461" s="115"/>
      <c r="H461" s="116"/>
      <c r="I461" s="117"/>
      <c r="J461" s="118"/>
      <c r="K461" s="117">
        <f t="shared" si="7"/>
        <v>0</v>
      </c>
      <c r="L461" s="122"/>
      <c r="M461" s="101"/>
      <c r="R461" s="100"/>
      <c r="S461" s="100"/>
    </row>
    <row r="462" spans="1:21" s="98" customFormat="1" ht="49.5" customHeight="1" x14ac:dyDescent="0.25">
      <c r="A462" s="113"/>
      <c r="B462" s="113"/>
      <c r="C462" s="114"/>
      <c r="D462" s="114"/>
      <c r="E462" s="113"/>
      <c r="F462" s="113"/>
      <c r="G462" s="115"/>
      <c r="H462" s="116"/>
      <c r="I462" s="117"/>
      <c r="J462" s="118"/>
      <c r="K462" s="117">
        <f t="shared" si="7"/>
        <v>0</v>
      </c>
      <c r="L462" s="122"/>
      <c r="M462" s="101"/>
      <c r="R462" s="100"/>
      <c r="S462" s="100"/>
    </row>
    <row r="463" spans="1:21" s="98" customFormat="1" ht="49.5" customHeight="1" x14ac:dyDescent="0.25">
      <c r="A463" s="120"/>
      <c r="B463" s="113"/>
      <c r="C463" s="114"/>
      <c r="D463" s="114"/>
      <c r="E463" s="113"/>
      <c r="F463" s="113"/>
      <c r="G463" s="115"/>
      <c r="H463" s="116"/>
      <c r="I463" s="117"/>
      <c r="J463" s="118"/>
      <c r="K463" s="117">
        <f t="shared" ref="K463:K520" si="8">+H463-J463</f>
        <v>0</v>
      </c>
      <c r="L463" s="122"/>
      <c r="M463" s="101"/>
      <c r="R463" s="100"/>
      <c r="S463" s="100"/>
    </row>
    <row r="464" spans="1:21" s="98" customFormat="1" ht="49.5" customHeight="1" x14ac:dyDescent="0.25">
      <c r="A464" s="113"/>
      <c r="B464" s="113"/>
      <c r="C464" s="114"/>
      <c r="D464" s="114"/>
      <c r="E464" s="113"/>
      <c r="F464" s="113"/>
      <c r="G464" s="115"/>
      <c r="H464" s="116"/>
      <c r="I464" s="117"/>
      <c r="J464" s="118"/>
      <c r="K464" s="117">
        <f t="shared" si="8"/>
        <v>0</v>
      </c>
      <c r="L464" s="122"/>
      <c r="M464" s="101"/>
      <c r="R464" s="100"/>
      <c r="S464" s="100"/>
    </row>
    <row r="465" spans="1:21" s="98" customFormat="1" ht="49.5" customHeight="1" x14ac:dyDescent="0.25">
      <c r="A465" s="113"/>
      <c r="B465" s="113"/>
      <c r="C465" s="114"/>
      <c r="D465" s="114"/>
      <c r="E465" s="113"/>
      <c r="F465" s="113"/>
      <c r="G465" s="115"/>
      <c r="H465" s="116"/>
      <c r="I465" s="117"/>
      <c r="J465" s="118"/>
      <c r="K465" s="117">
        <f t="shared" si="8"/>
        <v>0</v>
      </c>
      <c r="L465" s="122"/>
      <c r="M465" s="101"/>
      <c r="R465" s="65"/>
      <c r="S465" s="65"/>
      <c r="T465" s="99"/>
      <c r="U465" s="99"/>
    </row>
    <row r="466" spans="1:21" s="98" customFormat="1" ht="49.5" customHeight="1" x14ac:dyDescent="0.25">
      <c r="A466" s="120"/>
      <c r="B466" s="113"/>
      <c r="C466" s="114"/>
      <c r="D466" s="114"/>
      <c r="E466" s="113"/>
      <c r="F466" s="113"/>
      <c r="G466" s="115"/>
      <c r="H466" s="116"/>
      <c r="I466" s="117"/>
      <c r="J466" s="118"/>
      <c r="K466" s="117">
        <f t="shared" si="8"/>
        <v>0</v>
      </c>
      <c r="L466" s="122"/>
      <c r="M466" s="101"/>
      <c r="R466" s="65"/>
      <c r="S466" s="65"/>
      <c r="T466" s="99"/>
      <c r="U466" s="99"/>
    </row>
    <row r="467" spans="1:21" s="98" customFormat="1" ht="49.5" customHeight="1" x14ac:dyDescent="0.25">
      <c r="A467" s="113"/>
      <c r="B467" s="113"/>
      <c r="C467" s="114"/>
      <c r="D467" s="114"/>
      <c r="E467" s="113"/>
      <c r="F467" s="113"/>
      <c r="G467" s="115"/>
      <c r="H467" s="116"/>
      <c r="I467" s="117"/>
      <c r="J467" s="118"/>
      <c r="K467" s="117">
        <f t="shared" si="8"/>
        <v>0</v>
      </c>
      <c r="L467" s="122"/>
      <c r="M467" s="101"/>
      <c r="R467" s="65"/>
      <c r="S467" s="65"/>
      <c r="T467" s="99"/>
      <c r="U467" s="99"/>
    </row>
    <row r="468" spans="1:21" s="98" customFormat="1" ht="49.5" customHeight="1" x14ac:dyDescent="0.25">
      <c r="A468" s="120"/>
      <c r="B468" s="113"/>
      <c r="C468" s="114"/>
      <c r="D468" s="114"/>
      <c r="E468" s="113"/>
      <c r="F468" s="113"/>
      <c r="G468" s="115"/>
      <c r="H468" s="116"/>
      <c r="I468" s="117"/>
      <c r="J468" s="118"/>
      <c r="K468" s="117">
        <f t="shared" si="8"/>
        <v>0</v>
      </c>
      <c r="L468" s="122"/>
      <c r="M468" s="101"/>
      <c r="R468" s="65"/>
      <c r="S468" s="65"/>
      <c r="T468" s="99"/>
      <c r="U468" s="99"/>
    </row>
    <row r="469" spans="1:21" s="98" customFormat="1" ht="49.5" customHeight="1" x14ac:dyDescent="0.25">
      <c r="A469" s="113"/>
      <c r="B469" s="113"/>
      <c r="C469" s="114"/>
      <c r="D469" s="114"/>
      <c r="E469" s="113"/>
      <c r="F469" s="113"/>
      <c r="G469" s="115"/>
      <c r="H469" s="116"/>
      <c r="I469" s="117"/>
      <c r="J469" s="118"/>
      <c r="K469" s="117">
        <f t="shared" si="8"/>
        <v>0</v>
      </c>
      <c r="L469" s="122"/>
      <c r="M469" s="101"/>
      <c r="R469" s="65"/>
      <c r="S469" s="65"/>
      <c r="T469" s="99"/>
      <c r="U469" s="99"/>
    </row>
    <row r="470" spans="1:21" s="98" customFormat="1" ht="49.5" customHeight="1" x14ac:dyDescent="0.25">
      <c r="A470" s="120"/>
      <c r="B470" s="113"/>
      <c r="C470" s="114"/>
      <c r="D470" s="114"/>
      <c r="E470" s="113"/>
      <c r="F470" s="113"/>
      <c r="G470" s="115"/>
      <c r="H470" s="116"/>
      <c r="I470" s="117"/>
      <c r="J470" s="118"/>
      <c r="K470" s="117">
        <f t="shared" si="8"/>
        <v>0</v>
      </c>
      <c r="L470" s="122"/>
      <c r="M470" s="101"/>
      <c r="R470" s="65"/>
      <c r="S470" s="65"/>
      <c r="T470" s="99"/>
      <c r="U470" s="99"/>
    </row>
    <row r="471" spans="1:21" s="98" customFormat="1" ht="49.5" customHeight="1" x14ac:dyDescent="0.25">
      <c r="A471" s="113"/>
      <c r="B471" s="113"/>
      <c r="C471" s="114"/>
      <c r="D471" s="114"/>
      <c r="E471" s="113"/>
      <c r="F471" s="113"/>
      <c r="G471" s="115"/>
      <c r="H471" s="116"/>
      <c r="I471" s="117"/>
      <c r="J471" s="118"/>
      <c r="K471" s="117">
        <f t="shared" si="8"/>
        <v>0</v>
      </c>
      <c r="L471" s="122"/>
      <c r="M471" s="101"/>
      <c r="R471" s="65"/>
      <c r="S471" s="65"/>
      <c r="T471" s="99"/>
      <c r="U471" s="99"/>
    </row>
    <row r="472" spans="1:21" s="98" customFormat="1" ht="49.5" customHeight="1" x14ac:dyDescent="0.25">
      <c r="A472" s="120"/>
      <c r="B472" s="113"/>
      <c r="C472" s="114"/>
      <c r="D472" s="114"/>
      <c r="E472" s="113"/>
      <c r="F472" s="113"/>
      <c r="G472" s="115"/>
      <c r="H472" s="116"/>
      <c r="I472" s="117"/>
      <c r="J472" s="118"/>
      <c r="K472" s="117">
        <f t="shared" si="8"/>
        <v>0</v>
      </c>
      <c r="L472" s="122"/>
      <c r="M472" s="101"/>
      <c r="R472" s="65"/>
      <c r="S472" s="65"/>
      <c r="T472" s="99"/>
      <c r="U472" s="99"/>
    </row>
    <row r="473" spans="1:21" s="98" customFormat="1" ht="49.5" customHeight="1" x14ac:dyDescent="0.25">
      <c r="A473" s="113"/>
      <c r="B473" s="113"/>
      <c r="C473" s="114"/>
      <c r="D473" s="114"/>
      <c r="E473" s="113"/>
      <c r="F473" s="113"/>
      <c r="G473" s="115"/>
      <c r="H473" s="116"/>
      <c r="I473" s="117"/>
      <c r="J473" s="118"/>
      <c r="K473" s="117">
        <f t="shared" si="8"/>
        <v>0</v>
      </c>
      <c r="L473" s="122"/>
      <c r="M473" s="101"/>
      <c r="R473" s="65"/>
      <c r="S473" s="65"/>
      <c r="T473" s="99"/>
      <c r="U473" s="99"/>
    </row>
    <row r="474" spans="1:21" s="98" customFormat="1" ht="49.5" customHeight="1" x14ac:dyDescent="0.25">
      <c r="A474" s="120"/>
      <c r="B474" s="113"/>
      <c r="C474" s="114"/>
      <c r="D474" s="114"/>
      <c r="E474" s="113"/>
      <c r="F474" s="113"/>
      <c r="G474" s="115"/>
      <c r="H474" s="116"/>
      <c r="I474" s="117"/>
      <c r="J474" s="118"/>
      <c r="K474" s="117">
        <f t="shared" si="8"/>
        <v>0</v>
      </c>
      <c r="L474" s="122"/>
      <c r="M474" s="101"/>
      <c r="R474" s="65"/>
      <c r="S474" s="99"/>
      <c r="T474" s="99"/>
      <c r="U474" s="99"/>
    </row>
    <row r="475" spans="1:21" s="98" customFormat="1" ht="49.5" customHeight="1" x14ac:dyDescent="0.25">
      <c r="A475" s="113"/>
      <c r="B475" s="113"/>
      <c r="C475" s="114"/>
      <c r="D475" s="114"/>
      <c r="E475" s="113"/>
      <c r="F475" s="113"/>
      <c r="G475" s="115"/>
      <c r="H475" s="116"/>
      <c r="I475" s="117"/>
      <c r="J475" s="118"/>
      <c r="K475" s="117">
        <f t="shared" si="8"/>
        <v>0</v>
      </c>
      <c r="L475" s="122"/>
      <c r="M475" s="101"/>
      <c r="R475" s="99"/>
      <c r="S475" s="99"/>
      <c r="T475" s="99"/>
      <c r="U475" s="99"/>
    </row>
    <row r="476" spans="1:21" s="98" customFormat="1" ht="49.5" customHeight="1" x14ac:dyDescent="0.25">
      <c r="A476" s="120"/>
      <c r="B476" s="113"/>
      <c r="C476" s="114"/>
      <c r="D476" s="114"/>
      <c r="E476" s="113"/>
      <c r="F476" s="113"/>
      <c r="G476" s="115"/>
      <c r="H476" s="116"/>
      <c r="I476" s="117"/>
      <c r="J476" s="118"/>
      <c r="K476" s="117">
        <f t="shared" si="8"/>
        <v>0</v>
      </c>
      <c r="L476" s="122"/>
      <c r="M476" s="101"/>
      <c r="R476" s="99"/>
      <c r="S476" s="99"/>
      <c r="T476" s="99"/>
      <c r="U476" s="99"/>
    </row>
    <row r="477" spans="1:21" s="98" customFormat="1" ht="49.5" customHeight="1" x14ac:dyDescent="0.25">
      <c r="A477" s="113"/>
      <c r="B477" s="113"/>
      <c r="C477" s="114"/>
      <c r="D477" s="114"/>
      <c r="E477" s="113"/>
      <c r="F477" s="113"/>
      <c r="G477" s="115"/>
      <c r="H477" s="116"/>
      <c r="I477" s="117"/>
      <c r="J477" s="118"/>
      <c r="K477" s="117">
        <f t="shared" si="8"/>
        <v>0</v>
      </c>
      <c r="L477" s="122"/>
      <c r="M477" s="101"/>
      <c r="R477" s="99"/>
      <c r="S477" s="99"/>
      <c r="T477" s="99"/>
      <c r="U477" s="99"/>
    </row>
    <row r="478" spans="1:21" s="98" customFormat="1" ht="49.5" customHeight="1" x14ac:dyDescent="0.25">
      <c r="A478" s="120"/>
      <c r="B478" s="113"/>
      <c r="C478" s="114"/>
      <c r="D478" s="114"/>
      <c r="E478" s="113"/>
      <c r="F478" s="113"/>
      <c r="G478" s="115"/>
      <c r="H478" s="116"/>
      <c r="I478" s="117"/>
      <c r="J478" s="118"/>
      <c r="K478" s="117">
        <f t="shared" si="8"/>
        <v>0</v>
      </c>
      <c r="L478" s="122"/>
      <c r="M478" s="101"/>
      <c r="R478" s="99"/>
      <c r="S478" s="100"/>
    </row>
    <row r="479" spans="1:21" s="98" customFormat="1" ht="49.5" customHeight="1" x14ac:dyDescent="0.25">
      <c r="A479" s="113"/>
      <c r="B479" s="113"/>
      <c r="C479" s="114"/>
      <c r="D479" s="114"/>
      <c r="E479" s="113"/>
      <c r="F479" s="113"/>
      <c r="G479" s="115"/>
      <c r="H479" s="116"/>
      <c r="I479" s="117"/>
      <c r="J479" s="118"/>
      <c r="K479" s="117">
        <f t="shared" si="8"/>
        <v>0</v>
      </c>
      <c r="L479" s="122"/>
      <c r="M479" s="101"/>
      <c r="R479" s="100"/>
      <c r="S479" s="100"/>
    </row>
    <row r="480" spans="1:21" s="98" customFormat="1" ht="49.5" customHeight="1" x14ac:dyDescent="0.25">
      <c r="A480" s="120"/>
      <c r="B480" s="113"/>
      <c r="C480" s="114"/>
      <c r="D480" s="114"/>
      <c r="E480" s="113"/>
      <c r="F480" s="113"/>
      <c r="G480" s="115"/>
      <c r="H480" s="116"/>
      <c r="I480" s="117"/>
      <c r="J480" s="118"/>
      <c r="K480" s="117">
        <f t="shared" si="8"/>
        <v>0</v>
      </c>
      <c r="L480" s="122"/>
      <c r="M480" s="101"/>
      <c r="R480" s="100"/>
      <c r="S480" s="100"/>
    </row>
    <row r="481" spans="1:21" s="98" customFormat="1" ht="49.5" customHeight="1" x14ac:dyDescent="0.25">
      <c r="A481" s="113"/>
      <c r="B481" s="113"/>
      <c r="C481" s="114"/>
      <c r="D481" s="114"/>
      <c r="E481" s="113"/>
      <c r="F481" s="113"/>
      <c r="G481" s="115"/>
      <c r="H481" s="116"/>
      <c r="I481" s="117"/>
      <c r="J481" s="118"/>
      <c r="K481" s="117">
        <f t="shared" si="8"/>
        <v>0</v>
      </c>
      <c r="L481" s="122"/>
      <c r="M481" s="101"/>
      <c r="R481" s="100"/>
      <c r="S481" s="100"/>
    </row>
    <row r="482" spans="1:21" s="98" customFormat="1" ht="49.5" customHeight="1" x14ac:dyDescent="0.25">
      <c r="A482" s="120"/>
      <c r="B482" s="113"/>
      <c r="C482" s="114"/>
      <c r="D482" s="114"/>
      <c r="E482" s="113"/>
      <c r="F482" s="113"/>
      <c r="G482" s="115"/>
      <c r="H482" s="116"/>
      <c r="I482" s="117"/>
      <c r="J482" s="118"/>
      <c r="K482" s="117">
        <f t="shared" si="8"/>
        <v>0</v>
      </c>
      <c r="L482" s="122"/>
      <c r="M482" s="101"/>
      <c r="R482" s="100"/>
      <c r="S482" s="100"/>
    </row>
    <row r="483" spans="1:21" s="98" customFormat="1" ht="49.5" customHeight="1" x14ac:dyDescent="0.25">
      <c r="A483" s="113"/>
      <c r="B483" s="113"/>
      <c r="C483" s="114"/>
      <c r="D483" s="114"/>
      <c r="E483" s="113"/>
      <c r="F483" s="113"/>
      <c r="G483" s="115"/>
      <c r="H483" s="116"/>
      <c r="I483" s="117"/>
      <c r="J483" s="118"/>
      <c r="K483" s="117">
        <f t="shared" si="8"/>
        <v>0</v>
      </c>
      <c r="L483" s="122"/>
      <c r="M483" s="101"/>
      <c r="R483" s="100"/>
      <c r="S483" s="100"/>
    </row>
    <row r="484" spans="1:21" s="98" customFormat="1" ht="49.5" customHeight="1" x14ac:dyDescent="0.25">
      <c r="A484" s="120"/>
      <c r="B484" s="113"/>
      <c r="C484" s="114"/>
      <c r="D484" s="114"/>
      <c r="E484" s="113"/>
      <c r="F484" s="113"/>
      <c r="G484" s="115"/>
      <c r="H484" s="116"/>
      <c r="I484" s="117"/>
      <c r="J484" s="118"/>
      <c r="K484" s="117">
        <f t="shared" si="8"/>
        <v>0</v>
      </c>
      <c r="L484" s="122"/>
      <c r="M484" s="101"/>
      <c r="R484" s="100"/>
      <c r="S484" s="100"/>
    </row>
    <row r="485" spans="1:21" s="98" customFormat="1" ht="49.5" customHeight="1" x14ac:dyDescent="0.25">
      <c r="A485" s="113"/>
      <c r="B485" s="113"/>
      <c r="C485" s="114"/>
      <c r="D485" s="114"/>
      <c r="E485" s="113"/>
      <c r="F485" s="113"/>
      <c r="G485" s="115"/>
      <c r="H485" s="116"/>
      <c r="I485" s="117"/>
      <c r="J485" s="118"/>
      <c r="K485" s="117">
        <f t="shared" si="8"/>
        <v>0</v>
      </c>
      <c r="L485" s="122"/>
      <c r="M485" s="101"/>
      <c r="R485" s="100"/>
      <c r="S485" s="100"/>
    </row>
    <row r="486" spans="1:21" s="98" customFormat="1" ht="49.5" customHeight="1" x14ac:dyDescent="0.25">
      <c r="A486" s="113"/>
      <c r="B486" s="113"/>
      <c r="C486" s="114"/>
      <c r="D486" s="114"/>
      <c r="E486" s="113"/>
      <c r="F486" s="113"/>
      <c r="G486" s="115"/>
      <c r="H486" s="116"/>
      <c r="I486" s="117"/>
      <c r="J486" s="118"/>
      <c r="K486" s="117">
        <f t="shared" si="8"/>
        <v>0</v>
      </c>
      <c r="L486" s="122"/>
      <c r="M486" s="101"/>
      <c r="R486" s="65"/>
      <c r="S486" s="65"/>
      <c r="T486" s="99"/>
      <c r="U486" s="99"/>
    </row>
    <row r="487" spans="1:21" s="98" customFormat="1" ht="49.5" customHeight="1" x14ac:dyDescent="0.25">
      <c r="A487" s="120"/>
      <c r="B487" s="113"/>
      <c r="C487" s="114"/>
      <c r="D487" s="114"/>
      <c r="E487" s="113"/>
      <c r="F487" s="113"/>
      <c r="G487" s="115"/>
      <c r="H487" s="116"/>
      <c r="I487" s="117"/>
      <c r="J487" s="118"/>
      <c r="K487" s="117">
        <f t="shared" si="8"/>
        <v>0</v>
      </c>
      <c r="L487" s="122"/>
      <c r="M487" s="101"/>
      <c r="R487" s="65"/>
      <c r="S487" s="65"/>
      <c r="T487" s="99"/>
      <c r="U487" s="99"/>
    </row>
    <row r="488" spans="1:21" s="98" customFormat="1" ht="49.5" customHeight="1" x14ac:dyDescent="0.25">
      <c r="A488" s="113"/>
      <c r="B488" s="113"/>
      <c r="C488" s="114"/>
      <c r="D488" s="114"/>
      <c r="E488" s="113"/>
      <c r="F488" s="113"/>
      <c r="G488" s="115"/>
      <c r="H488" s="116"/>
      <c r="I488" s="117"/>
      <c r="J488" s="118"/>
      <c r="K488" s="117">
        <f t="shared" si="8"/>
        <v>0</v>
      </c>
      <c r="L488" s="122"/>
      <c r="M488" s="101"/>
      <c r="R488" s="65"/>
      <c r="S488" s="65"/>
      <c r="T488" s="99"/>
      <c r="U488" s="99"/>
    </row>
    <row r="489" spans="1:21" s="98" customFormat="1" ht="49.5" customHeight="1" x14ac:dyDescent="0.25">
      <c r="A489" s="120"/>
      <c r="B489" s="113"/>
      <c r="C489" s="114"/>
      <c r="D489" s="114"/>
      <c r="E489" s="113"/>
      <c r="F489" s="113"/>
      <c r="G489" s="115"/>
      <c r="H489" s="116"/>
      <c r="I489" s="117"/>
      <c r="J489" s="118"/>
      <c r="K489" s="117">
        <f t="shared" si="8"/>
        <v>0</v>
      </c>
      <c r="L489" s="122"/>
      <c r="M489" s="101"/>
      <c r="R489" s="65"/>
      <c r="S489" s="65"/>
      <c r="T489" s="99"/>
      <c r="U489" s="99"/>
    </row>
    <row r="490" spans="1:21" s="98" customFormat="1" ht="49.5" customHeight="1" x14ac:dyDescent="0.25">
      <c r="A490" s="113"/>
      <c r="B490" s="113"/>
      <c r="C490" s="114"/>
      <c r="D490" s="114"/>
      <c r="E490" s="113"/>
      <c r="F490" s="113"/>
      <c r="G490" s="115"/>
      <c r="H490" s="116"/>
      <c r="I490" s="117"/>
      <c r="J490" s="118"/>
      <c r="K490" s="117">
        <f t="shared" si="8"/>
        <v>0</v>
      </c>
      <c r="L490" s="122"/>
      <c r="M490" s="101"/>
      <c r="R490" s="65"/>
      <c r="S490" s="65"/>
      <c r="T490" s="99"/>
      <c r="U490" s="99"/>
    </row>
    <row r="491" spans="1:21" s="98" customFormat="1" ht="49.5" customHeight="1" x14ac:dyDescent="0.25">
      <c r="A491" s="120"/>
      <c r="B491" s="113"/>
      <c r="C491" s="114"/>
      <c r="D491" s="114"/>
      <c r="E491" s="113"/>
      <c r="F491" s="113"/>
      <c r="G491" s="115"/>
      <c r="H491" s="116"/>
      <c r="I491" s="117"/>
      <c r="J491" s="118"/>
      <c r="K491" s="117">
        <f t="shared" si="8"/>
        <v>0</v>
      </c>
      <c r="L491" s="122"/>
      <c r="M491" s="101"/>
      <c r="R491" s="65"/>
      <c r="S491" s="65"/>
      <c r="T491" s="99"/>
      <c r="U491" s="99"/>
    </row>
    <row r="492" spans="1:21" s="98" customFormat="1" ht="49.5" customHeight="1" x14ac:dyDescent="0.25">
      <c r="A492" s="113"/>
      <c r="B492" s="113"/>
      <c r="C492" s="114"/>
      <c r="D492" s="114"/>
      <c r="E492" s="113"/>
      <c r="F492" s="113"/>
      <c r="G492" s="115"/>
      <c r="H492" s="116"/>
      <c r="I492" s="117"/>
      <c r="J492" s="118"/>
      <c r="K492" s="117">
        <f t="shared" si="8"/>
        <v>0</v>
      </c>
      <c r="L492" s="122"/>
      <c r="M492" s="101"/>
      <c r="R492" s="65"/>
      <c r="S492" s="65"/>
      <c r="T492" s="99"/>
      <c r="U492" s="99"/>
    </row>
    <row r="493" spans="1:21" s="98" customFormat="1" ht="49.5" customHeight="1" x14ac:dyDescent="0.25">
      <c r="A493" s="120"/>
      <c r="B493" s="113"/>
      <c r="C493" s="114"/>
      <c r="D493" s="114"/>
      <c r="E493" s="113"/>
      <c r="F493" s="113"/>
      <c r="G493" s="115"/>
      <c r="H493" s="116"/>
      <c r="I493" s="117"/>
      <c r="J493" s="118"/>
      <c r="K493" s="117">
        <f t="shared" si="8"/>
        <v>0</v>
      </c>
      <c r="L493" s="122"/>
      <c r="M493" s="101"/>
      <c r="R493" s="65"/>
      <c r="S493" s="65"/>
      <c r="T493" s="99"/>
      <c r="U493" s="99"/>
    </row>
    <row r="494" spans="1:21" s="98" customFormat="1" ht="49.5" customHeight="1" x14ac:dyDescent="0.25">
      <c r="A494" s="113"/>
      <c r="B494" s="113"/>
      <c r="C494" s="114"/>
      <c r="D494" s="114"/>
      <c r="E494" s="113"/>
      <c r="F494" s="113"/>
      <c r="G494" s="115"/>
      <c r="H494" s="116"/>
      <c r="I494" s="117"/>
      <c r="J494" s="118"/>
      <c r="K494" s="117">
        <f t="shared" si="8"/>
        <v>0</v>
      </c>
      <c r="L494" s="122"/>
      <c r="M494" s="101"/>
      <c r="R494" s="65"/>
      <c r="S494" s="65"/>
      <c r="T494" s="99"/>
      <c r="U494" s="99"/>
    </row>
    <row r="495" spans="1:21" s="98" customFormat="1" ht="49.5" customHeight="1" x14ac:dyDescent="0.25">
      <c r="A495" s="120"/>
      <c r="B495" s="113"/>
      <c r="C495" s="114"/>
      <c r="D495" s="114"/>
      <c r="E495" s="113"/>
      <c r="F495" s="113"/>
      <c r="G495" s="115"/>
      <c r="H495" s="116"/>
      <c r="I495" s="117"/>
      <c r="J495" s="118"/>
      <c r="K495" s="117">
        <f t="shared" si="8"/>
        <v>0</v>
      </c>
      <c r="L495" s="122"/>
      <c r="M495" s="101"/>
      <c r="R495" s="65"/>
      <c r="S495" s="99"/>
      <c r="T495" s="99"/>
      <c r="U495" s="99"/>
    </row>
    <row r="496" spans="1:21" s="98" customFormat="1" ht="49.5" customHeight="1" x14ac:dyDescent="0.25">
      <c r="A496" s="113"/>
      <c r="B496" s="113"/>
      <c r="C496" s="114"/>
      <c r="D496" s="114"/>
      <c r="E496" s="113"/>
      <c r="F496" s="113"/>
      <c r="G496" s="115"/>
      <c r="H496" s="116"/>
      <c r="I496" s="117"/>
      <c r="J496" s="118"/>
      <c r="K496" s="117">
        <f t="shared" si="8"/>
        <v>0</v>
      </c>
      <c r="L496" s="122"/>
      <c r="M496" s="101"/>
      <c r="R496" s="99"/>
      <c r="S496" s="99"/>
      <c r="T496" s="99"/>
      <c r="U496" s="99"/>
    </row>
    <row r="497" spans="1:21" s="98" customFormat="1" ht="49.5" customHeight="1" x14ac:dyDescent="0.25">
      <c r="A497" s="120"/>
      <c r="B497" s="113"/>
      <c r="C497" s="114"/>
      <c r="D497" s="114"/>
      <c r="E497" s="113"/>
      <c r="F497" s="113"/>
      <c r="G497" s="115"/>
      <c r="H497" s="116"/>
      <c r="I497" s="117"/>
      <c r="J497" s="118"/>
      <c r="K497" s="117">
        <f t="shared" si="8"/>
        <v>0</v>
      </c>
      <c r="L497" s="122"/>
      <c r="M497" s="101"/>
      <c r="R497" s="99"/>
      <c r="S497" s="99"/>
      <c r="T497" s="99"/>
      <c r="U497" s="99"/>
    </row>
    <row r="498" spans="1:21" s="98" customFormat="1" ht="49.5" customHeight="1" x14ac:dyDescent="0.25">
      <c r="A498" s="113"/>
      <c r="B498" s="113"/>
      <c r="C498" s="114"/>
      <c r="D498" s="114"/>
      <c r="E498" s="113"/>
      <c r="F498" s="113"/>
      <c r="G498" s="115"/>
      <c r="H498" s="116"/>
      <c r="I498" s="117"/>
      <c r="J498" s="118"/>
      <c r="K498" s="117">
        <f t="shared" si="8"/>
        <v>0</v>
      </c>
      <c r="L498" s="122"/>
      <c r="M498" s="101"/>
      <c r="R498" s="99"/>
      <c r="S498" s="99"/>
      <c r="T498" s="99"/>
      <c r="U498" s="99"/>
    </row>
    <row r="499" spans="1:21" s="98" customFormat="1" ht="49.5" customHeight="1" x14ac:dyDescent="0.25">
      <c r="A499" s="120"/>
      <c r="B499" s="113"/>
      <c r="C499" s="114"/>
      <c r="D499" s="114"/>
      <c r="E499" s="113"/>
      <c r="F499" s="113"/>
      <c r="G499" s="115"/>
      <c r="H499" s="116"/>
      <c r="I499" s="117"/>
      <c r="J499" s="118"/>
      <c r="K499" s="117">
        <f t="shared" si="8"/>
        <v>0</v>
      </c>
      <c r="L499" s="122"/>
      <c r="M499" s="101"/>
      <c r="R499" s="99"/>
      <c r="S499" s="100"/>
    </row>
    <row r="500" spans="1:21" s="98" customFormat="1" ht="49.5" customHeight="1" x14ac:dyDescent="0.25">
      <c r="A500" s="113"/>
      <c r="B500" s="113"/>
      <c r="C500" s="114"/>
      <c r="D500" s="114"/>
      <c r="E500" s="113"/>
      <c r="F500" s="113"/>
      <c r="G500" s="115"/>
      <c r="H500" s="116"/>
      <c r="I500" s="117"/>
      <c r="J500" s="118"/>
      <c r="K500" s="117">
        <f t="shared" si="8"/>
        <v>0</v>
      </c>
      <c r="L500" s="122"/>
      <c r="M500" s="101"/>
      <c r="R500" s="100"/>
      <c r="S500" s="100"/>
    </row>
    <row r="501" spans="1:21" s="98" customFormat="1" ht="49.5" customHeight="1" x14ac:dyDescent="0.25">
      <c r="A501" s="120"/>
      <c r="B501" s="113"/>
      <c r="C501" s="114"/>
      <c r="D501" s="114"/>
      <c r="E501" s="113"/>
      <c r="F501" s="113"/>
      <c r="G501" s="115"/>
      <c r="H501" s="116"/>
      <c r="I501" s="117"/>
      <c r="J501" s="118"/>
      <c r="K501" s="117">
        <f t="shared" si="8"/>
        <v>0</v>
      </c>
      <c r="L501" s="122"/>
      <c r="M501" s="101"/>
      <c r="R501" s="100"/>
      <c r="S501" s="100"/>
    </row>
    <row r="502" spans="1:21" s="98" customFormat="1" ht="49.5" customHeight="1" x14ac:dyDescent="0.25">
      <c r="A502" s="113"/>
      <c r="B502" s="113"/>
      <c r="C502" s="114"/>
      <c r="D502" s="114"/>
      <c r="E502" s="113"/>
      <c r="F502" s="113"/>
      <c r="G502" s="115"/>
      <c r="H502" s="116"/>
      <c r="I502" s="117"/>
      <c r="J502" s="118"/>
      <c r="K502" s="117">
        <f t="shared" si="8"/>
        <v>0</v>
      </c>
      <c r="L502" s="122"/>
      <c r="M502" s="101"/>
      <c r="R502" s="100"/>
      <c r="S502" s="100"/>
    </row>
    <row r="503" spans="1:21" s="98" customFormat="1" ht="49.5" customHeight="1" x14ac:dyDescent="0.25">
      <c r="A503" s="120"/>
      <c r="B503" s="113"/>
      <c r="C503" s="114"/>
      <c r="D503" s="114"/>
      <c r="E503" s="113"/>
      <c r="F503" s="113"/>
      <c r="G503" s="115"/>
      <c r="H503" s="116"/>
      <c r="I503" s="117"/>
      <c r="J503" s="118"/>
      <c r="K503" s="117">
        <f t="shared" si="8"/>
        <v>0</v>
      </c>
      <c r="L503" s="122"/>
      <c r="M503" s="101"/>
      <c r="R503" s="100"/>
      <c r="S503" s="100"/>
    </row>
    <row r="504" spans="1:21" s="98" customFormat="1" ht="49.5" customHeight="1" x14ac:dyDescent="0.25">
      <c r="A504" s="113"/>
      <c r="B504" s="113"/>
      <c r="C504" s="114"/>
      <c r="D504" s="114"/>
      <c r="E504" s="113"/>
      <c r="F504" s="113"/>
      <c r="G504" s="115"/>
      <c r="H504" s="116"/>
      <c r="I504" s="117"/>
      <c r="J504" s="118"/>
      <c r="K504" s="117">
        <f t="shared" si="8"/>
        <v>0</v>
      </c>
      <c r="L504" s="122"/>
      <c r="M504" s="101"/>
      <c r="R504" s="100"/>
      <c r="S504" s="100"/>
    </row>
    <row r="505" spans="1:21" s="98" customFormat="1" ht="49.5" customHeight="1" x14ac:dyDescent="0.25">
      <c r="A505" s="120"/>
      <c r="B505" s="113"/>
      <c r="C505" s="114"/>
      <c r="D505" s="114"/>
      <c r="E505" s="113"/>
      <c r="F505" s="113"/>
      <c r="G505" s="115"/>
      <c r="H505" s="116"/>
      <c r="I505" s="117"/>
      <c r="J505" s="118"/>
      <c r="K505" s="117">
        <f t="shared" si="8"/>
        <v>0</v>
      </c>
      <c r="L505" s="122"/>
      <c r="M505" s="101"/>
      <c r="R505" s="100"/>
      <c r="S505" s="100"/>
    </row>
    <row r="506" spans="1:21" s="98" customFormat="1" ht="49.5" customHeight="1" x14ac:dyDescent="0.25">
      <c r="A506" s="113"/>
      <c r="B506" s="113"/>
      <c r="C506" s="114"/>
      <c r="D506" s="114"/>
      <c r="E506" s="113"/>
      <c r="F506" s="113"/>
      <c r="G506" s="115"/>
      <c r="H506" s="116"/>
      <c r="I506" s="117"/>
      <c r="J506" s="118"/>
      <c r="K506" s="117">
        <f t="shared" si="8"/>
        <v>0</v>
      </c>
      <c r="L506" s="122"/>
      <c r="M506" s="101"/>
      <c r="R506" s="100"/>
      <c r="S506" s="100"/>
    </row>
    <row r="507" spans="1:21" s="98" customFormat="1" ht="49.5" customHeight="1" x14ac:dyDescent="0.25">
      <c r="A507" s="113"/>
      <c r="B507" s="113"/>
      <c r="C507" s="114"/>
      <c r="D507" s="114"/>
      <c r="E507" s="113"/>
      <c r="F507" s="113"/>
      <c r="G507" s="115"/>
      <c r="H507" s="116"/>
      <c r="I507" s="117"/>
      <c r="J507" s="118"/>
      <c r="K507" s="117">
        <f t="shared" si="8"/>
        <v>0</v>
      </c>
      <c r="L507" s="122"/>
      <c r="M507" s="101"/>
      <c r="R507" s="65"/>
      <c r="S507" s="65"/>
      <c r="T507" s="99"/>
      <c r="U507" s="99"/>
    </row>
    <row r="508" spans="1:21" s="98" customFormat="1" ht="49.5" customHeight="1" x14ac:dyDescent="0.25">
      <c r="A508" s="120"/>
      <c r="B508" s="113"/>
      <c r="C508" s="114"/>
      <c r="D508" s="114"/>
      <c r="E508" s="113"/>
      <c r="F508" s="113"/>
      <c r="G508" s="115"/>
      <c r="H508" s="116"/>
      <c r="I508" s="117"/>
      <c r="J508" s="118"/>
      <c r="K508" s="117">
        <f t="shared" si="8"/>
        <v>0</v>
      </c>
      <c r="L508" s="122"/>
      <c r="M508" s="101"/>
      <c r="R508" s="65"/>
      <c r="S508" s="65"/>
      <c r="T508" s="99"/>
      <c r="U508" s="99"/>
    </row>
    <row r="509" spans="1:21" s="98" customFormat="1" ht="49.5" customHeight="1" x14ac:dyDescent="0.25">
      <c r="A509" s="113"/>
      <c r="B509" s="113"/>
      <c r="C509" s="114"/>
      <c r="D509" s="114"/>
      <c r="E509" s="113"/>
      <c r="F509" s="113"/>
      <c r="G509" s="115"/>
      <c r="H509" s="116"/>
      <c r="I509" s="117"/>
      <c r="J509" s="118"/>
      <c r="K509" s="117">
        <f t="shared" si="8"/>
        <v>0</v>
      </c>
      <c r="L509" s="122"/>
      <c r="M509" s="101"/>
      <c r="R509" s="65"/>
      <c r="S509" s="65"/>
      <c r="T509" s="99"/>
      <c r="U509" s="99"/>
    </row>
    <row r="510" spans="1:21" s="98" customFormat="1" ht="49.5" customHeight="1" x14ac:dyDescent="0.25">
      <c r="A510" s="120"/>
      <c r="B510" s="113"/>
      <c r="C510" s="114"/>
      <c r="D510" s="114"/>
      <c r="E510" s="113"/>
      <c r="F510" s="113"/>
      <c r="G510" s="115"/>
      <c r="H510" s="116"/>
      <c r="I510" s="117"/>
      <c r="J510" s="118"/>
      <c r="K510" s="117">
        <f t="shared" si="8"/>
        <v>0</v>
      </c>
      <c r="L510" s="122"/>
      <c r="M510" s="101"/>
      <c r="R510" s="65"/>
      <c r="S510" s="65"/>
      <c r="T510" s="99"/>
      <c r="U510" s="99"/>
    </row>
    <row r="511" spans="1:21" s="98" customFormat="1" ht="49.5" customHeight="1" x14ac:dyDescent="0.25">
      <c r="A511" s="113"/>
      <c r="B511" s="113"/>
      <c r="C511" s="114"/>
      <c r="D511" s="114"/>
      <c r="E511" s="113"/>
      <c r="F511" s="113"/>
      <c r="G511" s="115"/>
      <c r="H511" s="116"/>
      <c r="I511" s="117"/>
      <c r="J511" s="118"/>
      <c r="K511" s="117">
        <f t="shared" si="8"/>
        <v>0</v>
      </c>
      <c r="L511" s="122"/>
      <c r="M511" s="101"/>
      <c r="R511" s="65"/>
      <c r="S511" s="65"/>
      <c r="T511" s="99"/>
      <c r="U511" s="99"/>
    </row>
    <row r="512" spans="1:21" s="98" customFormat="1" ht="49.5" customHeight="1" x14ac:dyDescent="0.25">
      <c r="A512" s="120"/>
      <c r="B512" s="113"/>
      <c r="C512" s="114"/>
      <c r="D512" s="114"/>
      <c r="E512" s="113"/>
      <c r="F512" s="113"/>
      <c r="G512" s="115"/>
      <c r="H512" s="116"/>
      <c r="I512" s="117"/>
      <c r="J512" s="118"/>
      <c r="K512" s="117">
        <f t="shared" si="8"/>
        <v>0</v>
      </c>
      <c r="L512" s="122"/>
      <c r="M512" s="101"/>
      <c r="R512" s="65"/>
      <c r="S512" s="65"/>
      <c r="T512" s="99"/>
      <c r="U512" s="99"/>
    </row>
    <row r="513" spans="1:21" s="98" customFormat="1" ht="49.5" customHeight="1" x14ac:dyDescent="0.25">
      <c r="A513" s="113"/>
      <c r="B513" s="113"/>
      <c r="C513" s="114"/>
      <c r="D513" s="114"/>
      <c r="E513" s="113"/>
      <c r="F513" s="113"/>
      <c r="G513" s="115"/>
      <c r="H513" s="116"/>
      <c r="I513" s="117"/>
      <c r="J513" s="118"/>
      <c r="K513" s="117">
        <f t="shared" si="8"/>
        <v>0</v>
      </c>
      <c r="L513" s="122"/>
      <c r="M513" s="101"/>
      <c r="R513" s="65"/>
      <c r="S513" s="65"/>
      <c r="T513" s="99"/>
      <c r="U513" s="99"/>
    </row>
    <row r="514" spans="1:21" s="98" customFormat="1" ht="49.5" customHeight="1" x14ac:dyDescent="0.25">
      <c r="A514" s="120"/>
      <c r="B514" s="113"/>
      <c r="C514" s="114"/>
      <c r="D514" s="114"/>
      <c r="E514" s="113"/>
      <c r="F514" s="113"/>
      <c r="G514" s="115"/>
      <c r="H514" s="116"/>
      <c r="I514" s="117"/>
      <c r="J514" s="118"/>
      <c r="K514" s="117">
        <f t="shared" si="8"/>
        <v>0</v>
      </c>
      <c r="L514" s="122"/>
      <c r="M514" s="101"/>
      <c r="R514" s="65"/>
      <c r="S514" s="65"/>
      <c r="T514" s="99"/>
      <c r="U514" s="99"/>
    </row>
    <row r="515" spans="1:21" s="98" customFormat="1" ht="49.5" customHeight="1" x14ac:dyDescent="0.25">
      <c r="A515" s="113"/>
      <c r="B515" s="113"/>
      <c r="C515" s="114"/>
      <c r="D515" s="114"/>
      <c r="E515" s="113"/>
      <c r="F515" s="113"/>
      <c r="G515" s="115"/>
      <c r="H515" s="116"/>
      <c r="I515" s="117"/>
      <c r="J515" s="118"/>
      <c r="K515" s="117">
        <f t="shared" si="8"/>
        <v>0</v>
      </c>
      <c r="L515" s="122"/>
      <c r="M515" s="101"/>
      <c r="R515" s="65"/>
      <c r="S515" s="65"/>
      <c r="T515" s="99"/>
      <c r="U515" s="99"/>
    </row>
    <row r="516" spans="1:21" s="98" customFormat="1" ht="49.5" customHeight="1" x14ac:dyDescent="0.25">
      <c r="A516" s="120"/>
      <c r="B516" s="113"/>
      <c r="C516" s="114"/>
      <c r="D516" s="114"/>
      <c r="E516" s="113"/>
      <c r="F516" s="113"/>
      <c r="G516" s="115"/>
      <c r="H516" s="116"/>
      <c r="I516" s="117"/>
      <c r="J516" s="118"/>
      <c r="K516" s="117">
        <f t="shared" si="8"/>
        <v>0</v>
      </c>
      <c r="L516" s="122"/>
      <c r="M516" s="101"/>
      <c r="R516" s="65"/>
      <c r="S516" s="99"/>
      <c r="T516" s="99"/>
      <c r="U516" s="99"/>
    </row>
    <row r="517" spans="1:21" s="98" customFormat="1" ht="49.5" customHeight="1" x14ac:dyDescent="0.25">
      <c r="A517" s="113"/>
      <c r="B517" s="113"/>
      <c r="C517" s="114"/>
      <c r="D517" s="114"/>
      <c r="E517" s="113"/>
      <c r="F517" s="113"/>
      <c r="G517" s="115"/>
      <c r="H517" s="116"/>
      <c r="I517" s="117"/>
      <c r="J517" s="118"/>
      <c r="K517" s="117">
        <f t="shared" si="8"/>
        <v>0</v>
      </c>
      <c r="L517" s="122"/>
      <c r="M517" s="101"/>
      <c r="R517" s="99"/>
      <c r="S517" s="99"/>
      <c r="T517" s="99"/>
      <c r="U517" s="99"/>
    </row>
    <row r="518" spans="1:21" s="98" customFormat="1" ht="49.5" customHeight="1" x14ac:dyDescent="0.25">
      <c r="A518" s="120"/>
      <c r="B518" s="113"/>
      <c r="C518" s="114"/>
      <c r="D518" s="114"/>
      <c r="E518" s="113"/>
      <c r="F518" s="113"/>
      <c r="G518" s="115"/>
      <c r="H518" s="116"/>
      <c r="I518" s="117"/>
      <c r="J518" s="118"/>
      <c r="K518" s="117">
        <f t="shared" si="8"/>
        <v>0</v>
      </c>
      <c r="L518" s="122"/>
      <c r="M518" s="101"/>
      <c r="R518" s="99"/>
      <c r="S518" s="99"/>
      <c r="T518" s="99"/>
      <c r="U518" s="99"/>
    </row>
    <row r="519" spans="1:21" s="98" customFormat="1" ht="49.5" customHeight="1" x14ac:dyDescent="0.25">
      <c r="A519" s="113"/>
      <c r="B519" s="113"/>
      <c r="C519" s="114"/>
      <c r="D519" s="114"/>
      <c r="E519" s="113"/>
      <c r="F519" s="113"/>
      <c r="G519" s="115"/>
      <c r="H519" s="116"/>
      <c r="I519" s="117"/>
      <c r="J519" s="118"/>
      <c r="K519" s="117">
        <f t="shared" si="8"/>
        <v>0</v>
      </c>
      <c r="L519" s="122"/>
      <c r="M519" s="101"/>
      <c r="R519" s="99"/>
      <c r="S519" s="99"/>
      <c r="T519" s="99"/>
      <c r="U519" s="99"/>
    </row>
    <row r="520" spans="1:21" s="98" customFormat="1" ht="49.5" customHeight="1" x14ac:dyDescent="0.25">
      <c r="A520" s="120"/>
      <c r="B520" s="113"/>
      <c r="C520" s="114"/>
      <c r="D520" s="114"/>
      <c r="E520" s="113"/>
      <c r="F520" s="113"/>
      <c r="G520" s="115"/>
      <c r="H520" s="116"/>
      <c r="I520" s="117"/>
      <c r="J520" s="118"/>
      <c r="K520" s="117">
        <f t="shared" si="8"/>
        <v>0</v>
      </c>
      <c r="L520" s="122"/>
      <c r="M520" s="101"/>
      <c r="R520" s="99"/>
      <c r="S520" s="100"/>
    </row>
  </sheetData>
  <sheetProtection autoFilter="0"/>
  <autoFilter ref="C13:C520" xr:uid="{00000000-0009-0000-0000-000001000000}"/>
  <mergeCells count="21">
    <mergeCell ref="A4:M4"/>
    <mergeCell ref="B7:E7"/>
    <mergeCell ref="G7:H7"/>
    <mergeCell ref="A2:M2"/>
    <mergeCell ref="A1:M1"/>
    <mergeCell ref="A3:M3"/>
    <mergeCell ref="A5:M5"/>
    <mergeCell ref="B9:C9"/>
    <mergeCell ref="B11:B12"/>
    <mergeCell ref="E9:H9"/>
    <mergeCell ref="E11:E12"/>
    <mergeCell ref="J6:M9"/>
    <mergeCell ref="M11:M12"/>
    <mergeCell ref="A11:A12"/>
    <mergeCell ref="C11:C12"/>
    <mergeCell ref="D11:D12"/>
    <mergeCell ref="F11:F12"/>
    <mergeCell ref="K11:K12"/>
    <mergeCell ref="H11:H12"/>
    <mergeCell ref="G11:G12"/>
    <mergeCell ref="J11:J12"/>
  </mergeCells>
  <dataValidations xWindow="1054" yWindow="537" count="9">
    <dataValidation type="list" allowBlank="1" showInputMessage="1" showErrorMessage="1" errorTitle="¡Atención!" error="Seleccione un valor de la lista." prompt="Seleccione una opción." sqref="B14:B520" xr:uid="{00000000-0002-0000-0100-000000000000}">
      <formula1>$S$13:$S$14</formula1>
    </dataValidation>
    <dataValidation type="decimal" operator="greaterThan" allowBlank="1" showInputMessage="1" showErrorMessage="1" errorTitle="¡Atención!" error="Sólo cantidades de Q.5,000.00 o más" prompt="Ingrese el valor en Quetzales" sqref="I14:I520" xr:uid="{00000000-0002-0000-0100-000001000000}">
      <formula1>4999.99</formula1>
    </dataValidation>
    <dataValidation allowBlank="1" showInputMessage="1" showErrorMessage="1" errorTitle="¡Atención!" error="Debe seleccionar un estado de la lista." prompt="Seleccione un estado." sqref="G7" xr:uid="{00000000-0002-0000-0100-000002000000}"/>
    <dataValidation operator="greaterThan" allowBlank="1" showInputMessage="1" showErrorMessage="1" errorTitle="¡Atención!" error="Nombre no válido." sqref="B7" xr:uid="{00000000-0002-0000-0100-000003000000}"/>
    <dataValidation type="decimal" operator="greaterThan" allowBlank="1" showInputMessage="1" showErrorMessage="1" errorTitle="¡Atención!" error="Sólo cantidades mayores que 0.00" prompt="Ingrese el valor en Quetzales" sqref="J56:J77 J17:J28 J35:J45 H14:H520 J90:J99" xr:uid="{00000000-0002-0000-0100-000004000000}">
      <formula1>0</formula1>
    </dataValidation>
    <dataValidation type="decimal" operator="lessThanOrEqual" allowBlank="1" showInputMessage="1" showErrorMessage="1" errorTitle="¡Atención!" error="Debe ingresar una cantidad igual o menor que el valor del documento" prompt="Ingrese el valor en Quetzales" sqref="J14:J16 J29:J34 J46:J55 J78:J89 J100:J520" xr:uid="{00000000-0002-0000-0100-000005000000}">
      <formula1>H14</formula1>
    </dataValidation>
    <dataValidation type="list" allowBlank="1" showInputMessage="1" showErrorMessage="1" errorTitle="¡ATENCIÓN!" error="Sólo puede ingresar un valor contenido en la lista." prompt="Seleccione una opción." sqref="D14:D520" xr:uid="{00000000-0002-0000-0100-000006000000}">
      <formula1>$R$13:$R$18</formula1>
    </dataValidation>
    <dataValidation type="list" allowBlank="1" showInputMessage="1" showErrorMessage="1" sqref="M14:M520" xr:uid="{00000000-0002-0000-0100-000007000000}">
      <formula1>$T$13:$T$15</formula1>
    </dataValidation>
    <dataValidation type="date" allowBlank="1" showInputMessage="1" showErrorMessage="1" errorTitle="¡Atención!" error="Ingrese u número entero entre 1 y 31" prompt="Ingrese la fecha del documento" sqref="E10:E1048576 E6:E8" xr:uid="{00000000-0002-0000-0100-000008000000}">
      <formula1>1</formula1>
      <formula2>146129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120" scale="49" fitToWidth="0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20"/>
  <sheetViews>
    <sheetView showGridLines="0" view="pageBreakPreview" zoomScale="85" zoomScaleNormal="100" zoomScaleSheetLayoutView="85" workbookViewId="0">
      <selection activeCell="A2" sqref="A2:H2"/>
    </sheetView>
  </sheetViews>
  <sheetFormatPr baseColWidth="10" defaultRowHeight="15" x14ac:dyDescent="0.25"/>
  <cols>
    <col min="1" max="1" width="13" style="47" customWidth="1"/>
    <col min="2" max="2" width="17.28515625" style="47" customWidth="1"/>
    <col min="3" max="3" width="44.7109375" style="47" customWidth="1"/>
    <col min="4" max="4" width="13.7109375" style="47" customWidth="1"/>
    <col min="5" max="5" width="19.85546875" style="47" customWidth="1"/>
    <col min="6" max="6" width="5.140625" style="47" customWidth="1"/>
    <col min="7" max="8" width="35.7109375" style="47" customWidth="1"/>
    <col min="9" max="9" width="2.7109375" style="48" customWidth="1"/>
    <col min="10" max="10" width="11.42578125" style="46"/>
    <col min="11" max="16384" width="11.42578125" style="47"/>
  </cols>
  <sheetData>
    <row r="1" spans="1:11" ht="20.25" x14ac:dyDescent="0.3">
      <c r="A1" s="44" t="s">
        <v>97</v>
      </c>
      <c r="B1" s="44"/>
      <c r="C1" s="44"/>
      <c r="D1" s="44"/>
      <c r="E1" s="44"/>
      <c r="F1" s="44"/>
      <c r="G1" s="44"/>
      <c r="H1" s="44"/>
      <c r="I1" s="45"/>
    </row>
    <row r="2" spans="1:11" ht="21" customHeight="1" x14ac:dyDescent="0.3">
      <c r="A2" s="241" t="str">
        <f>+'Adquisiciones (detalle)'!A2:M2</f>
        <v>Decreto 54-2022, vigente para el ejercicio fiscal 2023</v>
      </c>
      <c r="B2" s="241"/>
      <c r="C2" s="241"/>
      <c r="D2" s="241"/>
      <c r="E2" s="241"/>
      <c r="F2" s="241"/>
      <c r="G2" s="241"/>
      <c r="H2" s="241"/>
    </row>
    <row r="3" spans="1:11" ht="20.25" x14ac:dyDescent="0.3">
      <c r="A3" s="44" t="str">
        <f>CONCATENATE("Período: ",('Datos del Fideicomiso'!B8)," del ",('Datos del Fideicomiso'!D8))</f>
        <v>Período: Enero - Abril del 2023</v>
      </c>
      <c r="B3" s="44"/>
      <c r="C3" s="44"/>
      <c r="D3" s="44"/>
      <c r="E3" s="44"/>
      <c r="F3" s="44"/>
      <c r="G3" s="44"/>
      <c r="H3" s="44"/>
      <c r="I3" s="45"/>
    </row>
    <row r="4" spans="1:11" ht="20.25" x14ac:dyDescent="0.3">
      <c r="A4" s="260" t="s">
        <v>75</v>
      </c>
      <c r="B4" s="260"/>
      <c r="C4" s="260"/>
      <c r="D4" s="260"/>
      <c r="E4" s="260"/>
      <c r="F4" s="260"/>
      <c r="G4" s="260"/>
      <c r="H4" s="260"/>
      <c r="I4" s="45"/>
    </row>
    <row r="5" spans="1:11" ht="20.25" x14ac:dyDescent="0.3">
      <c r="A5" s="260" t="str">
        <f>+'Adquisiciones (detalle)'!A5:M5</f>
        <v>Versión 4.6</v>
      </c>
      <c r="B5" s="260"/>
      <c r="C5" s="260"/>
      <c r="D5" s="260"/>
      <c r="E5" s="260"/>
      <c r="F5" s="260"/>
      <c r="G5" s="260"/>
      <c r="H5" s="260"/>
      <c r="I5" s="45"/>
    </row>
    <row r="6" spans="1:11" ht="22.5" customHeight="1" x14ac:dyDescent="0.25">
      <c r="A6" s="49"/>
      <c r="B6" s="49"/>
      <c r="D6" s="49"/>
      <c r="E6" s="49"/>
      <c r="F6" s="49"/>
      <c r="G6" s="49"/>
      <c r="H6" s="93"/>
      <c r="I6" s="50"/>
    </row>
    <row r="7" spans="1:11" s="187" customFormat="1" ht="30" customHeight="1" x14ac:dyDescent="0.25">
      <c r="A7" s="269" t="s">
        <v>21</v>
      </c>
      <c r="B7" s="269"/>
      <c r="C7" s="193">
        <f>+'Datos del Fideicomiso'!B10</f>
        <v>0</v>
      </c>
      <c r="D7" s="193"/>
      <c r="E7" s="193"/>
      <c r="F7" s="193"/>
      <c r="G7" s="192" t="s">
        <v>36</v>
      </c>
      <c r="H7" s="186">
        <f>'Datos del Fideicomiso'!B12</f>
        <v>0</v>
      </c>
      <c r="I7" s="188"/>
      <c r="J7" s="189"/>
    </row>
    <row r="8" spans="1:11" s="187" customFormat="1" ht="6" customHeight="1" x14ac:dyDescent="0.25">
      <c r="A8" s="191"/>
      <c r="B8" s="191"/>
      <c r="C8" s="191"/>
      <c r="D8" s="191"/>
      <c r="E8" s="191"/>
      <c r="F8" s="191"/>
      <c r="G8" s="191"/>
      <c r="H8" s="191"/>
      <c r="I8" s="190"/>
      <c r="J8" s="189"/>
    </row>
    <row r="9" spans="1:11" s="187" customFormat="1" ht="49.5" customHeight="1" x14ac:dyDescent="0.25">
      <c r="A9" s="268" t="s">
        <v>35</v>
      </c>
      <c r="B9" s="268"/>
      <c r="C9" s="259">
        <f>'Datos del Fideicomiso'!G8</f>
        <v>0</v>
      </c>
      <c r="D9" s="259"/>
      <c r="E9" s="133" t="s">
        <v>22</v>
      </c>
      <c r="F9" s="259">
        <f>+'Datos del Fideicomiso'!G12</f>
        <v>0</v>
      </c>
      <c r="G9" s="259"/>
      <c r="H9" s="259"/>
      <c r="I9" s="188"/>
      <c r="J9" s="189"/>
    </row>
    <row r="10" spans="1:11" ht="6" customHeight="1" x14ac:dyDescent="0.25"/>
    <row r="11" spans="1:11" s="57" customFormat="1" ht="31.5" customHeight="1" x14ac:dyDescent="0.25">
      <c r="A11" s="257" t="s">
        <v>53</v>
      </c>
      <c r="B11" s="257" t="s">
        <v>2</v>
      </c>
      <c r="C11" s="257" t="s">
        <v>30</v>
      </c>
      <c r="D11" s="257" t="s">
        <v>31</v>
      </c>
      <c r="E11" s="264" t="s">
        <v>48</v>
      </c>
      <c r="F11" s="265"/>
      <c r="G11" s="257" t="s">
        <v>3</v>
      </c>
      <c r="H11" s="257" t="s">
        <v>94</v>
      </c>
      <c r="I11" s="55"/>
      <c r="J11" s="56"/>
    </row>
    <row r="12" spans="1:11" s="57" customFormat="1" x14ac:dyDescent="0.25">
      <c r="A12" s="263"/>
      <c r="B12" s="263"/>
      <c r="C12" s="263"/>
      <c r="D12" s="263"/>
      <c r="E12" s="266"/>
      <c r="F12" s="267"/>
      <c r="G12" s="263"/>
      <c r="H12" s="263"/>
      <c r="I12" s="55"/>
      <c r="J12" s="56"/>
    </row>
    <row r="13" spans="1:11" s="134" customFormat="1" x14ac:dyDescent="0.25">
      <c r="A13" s="157"/>
      <c r="B13" s="157"/>
      <c r="C13" s="159" t="s">
        <v>8</v>
      </c>
      <c r="D13" s="157"/>
      <c r="E13" s="160">
        <f>SUM(E14:E520)</f>
        <v>0</v>
      </c>
      <c r="F13" s="160"/>
      <c r="G13" s="157"/>
      <c r="H13" s="157"/>
      <c r="I13" s="161"/>
      <c r="J13" s="158"/>
      <c r="K13" s="156"/>
    </row>
    <row r="14" spans="1:11" s="187" customFormat="1" ht="48.75" customHeight="1" x14ac:dyDescent="0.25">
      <c r="A14" s="196">
        <f>+'Adquisiciones (detalle)'!A14</f>
        <v>0</v>
      </c>
      <c r="B14" s="196">
        <f>'Adquisiciones (detalle)'!B14</f>
        <v>0</v>
      </c>
      <c r="C14" s="197">
        <f>'Adquisiciones (detalle)'!C14</f>
        <v>0</v>
      </c>
      <c r="D14" s="196">
        <f>'Adquisiciones (detalle)'!F14</f>
        <v>0</v>
      </c>
      <c r="E14" s="198">
        <f>'Adquisiciones (detalle)'!K14</f>
        <v>0</v>
      </c>
      <c r="F14" s="199" t="str">
        <f>IF(E14&gt;0,"√"," ")</f>
        <v xml:space="preserve"> </v>
      </c>
      <c r="G14" s="197">
        <f>'Adquisiciones (detalle)'!G14</f>
        <v>0</v>
      </c>
      <c r="H14" s="200"/>
      <c r="I14" s="201"/>
      <c r="J14" s="189"/>
    </row>
    <row r="15" spans="1:11" s="187" customFormat="1" ht="48.75" customHeight="1" x14ac:dyDescent="0.25">
      <c r="A15" s="196">
        <f>+'Adquisiciones (detalle)'!A15</f>
        <v>0</v>
      </c>
      <c r="B15" s="196">
        <f>'Adquisiciones (detalle)'!B15</f>
        <v>0</v>
      </c>
      <c r="C15" s="197">
        <f>'Adquisiciones (detalle)'!C15</f>
        <v>0</v>
      </c>
      <c r="D15" s="196">
        <f>'Adquisiciones (detalle)'!F15</f>
        <v>0</v>
      </c>
      <c r="E15" s="198">
        <f>'Adquisiciones (detalle)'!K15</f>
        <v>0</v>
      </c>
      <c r="F15" s="199" t="str">
        <f>IF(E15&gt;0,"√"," ")</f>
        <v xml:space="preserve"> </v>
      </c>
      <c r="G15" s="197">
        <f>'Adquisiciones (detalle)'!G15</f>
        <v>0</v>
      </c>
      <c r="H15" s="200"/>
      <c r="I15" s="201"/>
      <c r="J15" s="189"/>
    </row>
    <row r="16" spans="1:11" s="187" customFormat="1" ht="48.75" customHeight="1" x14ac:dyDescent="0.25">
      <c r="A16" s="196">
        <f>+'Adquisiciones (detalle)'!A16</f>
        <v>0</v>
      </c>
      <c r="B16" s="196">
        <f>'Adquisiciones (detalle)'!B16</f>
        <v>0</v>
      </c>
      <c r="C16" s="197">
        <f>'Adquisiciones (detalle)'!C16</f>
        <v>0</v>
      </c>
      <c r="D16" s="196">
        <f>'Adquisiciones (detalle)'!F16</f>
        <v>0</v>
      </c>
      <c r="E16" s="198">
        <f>'Adquisiciones (detalle)'!K16</f>
        <v>0</v>
      </c>
      <c r="F16" s="199" t="str">
        <f>IF(E16&gt;0,"√"," ")</f>
        <v xml:space="preserve"> </v>
      </c>
      <c r="G16" s="197">
        <f>'Adquisiciones (detalle)'!G16</f>
        <v>0</v>
      </c>
      <c r="H16" s="200"/>
      <c r="I16" s="201"/>
      <c r="J16" s="189"/>
    </row>
    <row r="17" spans="1:10" s="187" customFormat="1" ht="48.75" customHeight="1" x14ac:dyDescent="0.25">
      <c r="A17" s="196">
        <f>+'Adquisiciones (detalle)'!A17</f>
        <v>0</v>
      </c>
      <c r="B17" s="196">
        <f>'Adquisiciones (detalle)'!B17</f>
        <v>0</v>
      </c>
      <c r="C17" s="197">
        <f>'Adquisiciones (detalle)'!C17</f>
        <v>0</v>
      </c>
      <c r="D17" s="196">
        <f>'Adquisiciones (detalle)'!F17</f>
        <v>0</v>
      </c>
      <c r="E17" s="198">
        <f>'Adquisiciones (detalle)'!K17</f>
        <v>0</v>
      </c>
      <c r="F17" s="199" t="str">
        <f>IF(E17&gt;0,"√"," ")</f>
        <v xml:space="preserve"> </v>
      </c>
      <c r="G17" s="197">
        <f>'Adquisiciones (detalle)'!G17</f>
        <v>0</v>
      </c>
      <c r="H17" s="200"/>
      <c r="I17" s="201"/>
      <c r="J17" s="189"/>
    </row>
    <row r="18" spans="1:10" s="187" customFormat="1" ht="48.75" customHeight="1" x14ac:dyDescent="0.25">
      <c r="A18" s="196">
        <f>+'Adquisiciones (detalle)'!A18</f>
        <v>0</v>
      </c>
      <c r="B18" s="196">
        <f>'Adquisiciones (detalle)'!B18</f>
        <v>0</v>
      </c>
      <c r="C18" s="197">
        <f>'Adquisiciones (detalle)'!C18</f>
        <v>0</v>
      </c>
      <c r="D18" s="196">
        <f>'Adquisiciones (detalle)'!F18</f>
        <v>0</v>
      </c>
      <c r="E18" s="198">
        <f>'Adquisiciones (detalle)'!K18</f>
        <v>0</v>
      </c>
      <c r="F18" s="199" t="str">
        <f t="shared" ref="F18:F81" si="0">IF(E18&gt;0,"√"," ")</f>
        <v xml:space="preserve"> </v>
      </c>
      <c r="G18" s="197">
        <f>'Adquisiciones (detalle)'!G18</f>
        <v>0</v>
      </c>
      <c r="H18" s="200"/>
      <c r="I18" s="201"/>
      <c r="J18" s="189"/>
    </row>
    <row r="19" spans="1:10" s="187" customFormat="1" ht="48.75" customHeight="1" x14ac:dyDescent="0.25">
      <c r="A19" s="196">
        <f>+'Adquisiciones (detalle)'!A19</f>
        <v>0</v>
      </c>
      <c r="B19" s="196">
        <f>'Adquisiciones (detalle)'!B19</f>
        <v>0</v>
      </c>
      <c r="C19" s="197">
        <f>'Adquisiciones (detalle)'!C19</f>
        <v>0</v>
      </c>
      <c r="D19" s="196">
        <f>'Adquisiciones (detalle)'!F19</f>
        <v>0</v>
      </c>
      <c r="E19" s="198">
        <f>'Adquisiciones (detalle)'!K19</f>
        <v>0</v>
      </c>
      <c r="F19" s="199" t="str">
        <f t="shared" si="0"/>
        <v xml:space="preserve"> </v>
      </c>
      <c r="G19" s="197">
        <f>'Adquisiciones (detalle)'!G19</f>
        <v>0</v>
      </c>
      <c r="H19" s="200"/>
      <c r="I19" s="201"/>
      <c r="J19" s="189"/>
    </row>
    <row r="20" spans="1:10" s="187" customFormat="1" ht="48.75" customHeight="1" x14ac:dyDescent="0.25">
      <c r="A20" s="196">
        <f>+'Adquisiciones (detalle)'!A20</f>
        <v>0</v>
      </c>
      <c r="B20" s="196">
        <f>'Adquisiciones (detalle)'!B20</f>
        <v>0</v>
      </c>
      <c r="C20" s="197">
        <f>'Adquisiciones (detalle)'!C20</f>
        <v>0</v>
      </c>
      <c r="D20" s="196">
        <f>'Adquisiciones (detalle)'!F20</f>
        <v>0</v>
      </c>
      <c r="E20" s="198">
        <f>'Adquisiciones (detalle)'!K20</f>
        <v>0</v>
      </c>
      <c r="F20" s="199" t="str">
        <f t="shared" si="0"/>
        <v xml:space="preserve"> </v>
      </c>
      <c r="G20" s="197">
        <f>'Adquisiciones (detalle)'!G20</f>
        <v>0</v>
      </c>
      <c r="H20" s="200"/>
      <c r="I20" s="201"/>
      <c r="J20" s="189"/>
    </row>
    <row r="21" spans="1:10" s="187" customFormat="1" ht="48.75" customHeight="1" x14ac:dyDescent="0.25">
      <c r="A21" s="196">
        <f>+'Adquisiciones (detalle)'!A21</f>
        <v>0</v>
      </c>
      <c r="B21" s="196">
        <f>'Adquisiciones (detalle)'!B21</f>
        <v>0</v>
      </c>
      <c r="C21" s="197">
        <f>'Adquisiciones (detalle)'!C21</f>
        <v>0</v>
      </c>
      <c r="D21" s="196">
        <f>'Adquisiciones (detalle)'!F21</f>
        <v>0</v>
      </c>
      <c r="E21" s="198">
        <f>'Adquisiciones (detalle)'!K21</f>
        <v>0</v>
      </c>
      <c r="F21" s="199" t="str">
        <f t="shared" si="0"/>
        <v xml:space="preserve"> </v>
      </c>
      <c r="G21" s="197">
        <f>'Adquisiciones (detalle)'!G21</f>
        <v>0</v>
      </c>
      <c r="H21" s="200"/>
      <c r="I21" s="201"/>
      <c r="J21" s="189"/>
    </row>
    <row r="22" spans="1:10" s="187" customFormat="1" ht="48.75" customHeight="1" x14ac:dyDescent="0.25">
      <c r="A22" s="196">
        <f>+'Adquisiciones (detalle)'!A22</f>
        <v>0</v>
      </c>
      <c r="B22" s="196">
        <f>'Adquisiciones (detalle)'!B22</f>
        <v>0</v>
      </c>
      <c r="C22" s="197">
        <f>'Adquisiciones (detalle)'!C22</f>
        <v>0</v>
      </c>
      <c r="D22" s="196">
        <f>'Adquisiciones (detalle)'!F22</f>
        <v>0</v>
      </c>
      <c r="E22" s="198">
        <f>'Adquisiciones (detalle)'!K22</f>
        <v>0</v>
      </c>
      <c r="F22" s="199" t="str">
        <f t="shared" si="0"/>
        <v xml:space="preserve"> </v>
      </c>
      <c r="G22" s="197">
        <f>'Adquisiciones (detalle)'!G22</f>
        <v>0</v>
      </c>
      <c r="H22" s="200"/>
      <c r="I22" s="201"/>
      <c r="J22" s="189"/>
    </row>
    <row r="23" spans="1:10" s="187" customFormat="1" ht="48.75" customHeight="1" x14ac:dyDescent="0.25">
      <c r="A23" s="196">
        <f>+'Adquisiciones (detalle)'!A23</f>
        <v>0</v>
      </c>
      <c r="B23" s="196">
        <f>'Adquisiciones (detalle)'!B23</f>
        <v>0</v>
      </c>
      <c r="C23" s="197">
        <f>'Adquisiciones (detalle)'!C23</f>
        <v>0</v>
      </c>
      <c r="D23" s="196">
        <f>'Adquisiciones (detalle)'!F23</f>
        <v>0</v>
      </c>
      <c r="E23" s="198">
        <f>'Adquisiciones (detalle)'!K23</f>
        <v>0</v>
      </c>
      <c r="F23" s="199" t="str">
        <f t="shared" si="0"/>
        <v xml:space="preserve"> </v>
      </c>
      <c r="G23" s="197">
        <f>'Adquisiciones (detalle)'!G23</f>
        <v>0</v>
      </c>
      <c r="H23" s="200"/>
      <c r="I23" s="201"/>
      <c r="J23" s="189"/>
    </row>
    <row r="24" spans="1:10" s="187" customFormat="1" ht="48.75" customHeight="1" x14ac:dyDescent="0.25">
      <c r="A24" s="196">
        <f>+'Adquisiciones (detalle)'!A24</f>
        <v>0</v>
      </c>
      <c r="B24" s="196">
        <f>'Adquisiciones (detalle)'!B24</f>
        <v>0</v>
      </c>
      <c r="C24" s="197">
        <f>'Adquisiciones (detalle)'!C24</f>
        <v>0</v>
      </c>
      <c r="D24" s="196">
        <f>'Adquisiciones (detalle)'!F24</f>
        <v>0</v>
      </c>
      <c r="E24" s="198">
        <f>'Adquisiciones (detalle)'!K24</f>
        <v>0</v>
      </c>
      <c r="F24" s="199" t="str">
        <f t="shared" si="0"/>
        <v xml:space="preserve"> </v>
      </c>
      <c r="G24" s="197">
        <f>'Adquisiciones (detalle)'!G24</f>
        <v>0</v>
      </c>
      <c r="H24" s="200"/>
      <c r="I24" s="201"/>
      <c r="J24" s="189"/>
    </row>
    <row r="25" spans="1:10" s="187" customFormat="1" ht="48.75" customHeight="1" x14ac:dyDescent="0.25">
      <c r="A25" s="196">
        <f>+'Adquisiciones (detalle)'!A25</f>
        <v>0</v>
      </c>
      <c r="B25" s="196">
        <f>'Adquisiciones (detalle)'!B25</f>
        <v>0</v>
      </c>
      <c r="C25" s="197">
        <f>'Adquisiciones (detalle)'!C25</f>
        <v>0</v>
      </c>
      <c r="D25" s="196">
        <f>'Adquisiciones (detalle)'!F25</f>
        <v>0</v>
      </c>
      <c r="E25" s="198">
        <f>'Adquisiciones (detalle)'!K25</f>
        <v>0</v>
      </c>
      <c r="F25" s="199" t="str">
        <f t="shared" si="0"/>
        <v xml:space="preserve"> </v>
      </c>
      <c r="G25" s="197">
        <f>'Adquisiciones (detalle)'!G25</f>
        <v>0</v>
      </c>
      <c r="H25" s="200"/>
      <c r="I25" s="201"/>
      <c r="J25" s="189"/>
    </row>
    <row r="26" spans="1:10" s="187" customFormat="1" ht="48.75" customHeight="1" x14ac:dyDescent="0.25">
      <c r="A26" s="196">
        <f>+'Adquisiciones (detalle)'!A26</f>
        <v>0</v>
      </c>
      <c r="B26" s="196">
        <f>'Adquisiciones (detalle)'!B26</f>
        <v>0</v>
      </c>
      <c r="C26" s="197">
        <f>'Adquisiciones (detalle)'!C26</f>
        <v>0</v>
      </c>
      <c r="D26" s="196">
        <f>'Adquisiciones (detalle)'!F26</f>
        <v>0</v>
      </c>
      <c r="E26" s="198">
        <f>'Adquisiciones (detalle)'!K26</f>
        <v>0</v>
      </c>
      <c r="F26" s="199" t="str">
        <f t="shared" si="0"/>
        <v xml:space="preserve"> </v>
      </c>
      <c r="G26" s="197">
        <f>'Adquisiciones (detalle)'!G26</f>
        <v>0</v>
      </c>
      <c r="H26" s="200"/>
      <c r="I26" s="201"/>
      <c r="J26" s="189"/>
    </row>
    <row r="27" spans="1:10" s="187" customFormat="1" ht="48.75" customHeight="1" x14ac:dyDescent="0.25">
      <c r="A27" s="196">
        <f>+'Adquisiciones (detalle)'!A27</f>
        <v>0</v>
      </c>
      <c r="B27" s="196">
        <f>'Adquisiciones (detalle)'!B27</f>
        <v>0</v>
      </c>
      <c r="C27" s="197">
        <f>'Adquisiciones (detalle)'!C27</f>
        <v>0</v>
      </c>
      <c r="D27" s="196">
        <f>'Adquisiciones (detalle)'!F27</f>
        <v>0</v>
      </c>
      <c r="E27" s="198">
        <f>'Adquisiciones (detalle)'!K27</f>
        <v>0</v>
      </c>
      <c r="F27" s="199" t="str">
        <f t="shared" si="0"/>
        <v xml:space="preserve"> </v>
      </c>
      <c r="G27" s="197">
        <f>'Adquisiciones (detalle)'!G27</f>
        <v>0</v>
      </c>
      <c r="H27" s="200"/>
      <c r="I27" s="201"/>
      <c r="J27" s="189"/>
    </row>
    <row r="28" spans="1:10" s="187" customFormat="1" ht="48.75" customHeight="1" x14ac:dyDescent="0.25">
      <c r="A28" s="196">
        <f>+'Adquisiciones (detalle)'!A28</f>
        <v>0</v>
      </c>
      <c r="B28" s="196">
        <f>'Adquisiciones (detalle)'!B28</f>
        <v>0</v>
      </c>
      <c r="C28" s="197">
        <f>'Adquisiciones (detalle)'!C28</f>
        <v>0</v>
      </c>
      <c r="D28" s="196">
        <f>'Adquisiciones (detalle)'!F28</f>
        <v>0</v>
      </c>
      <c r="E28" s="198">
        <f>'Adquisiciones (detalle)'!K28</f>
        <v>0</v>
      </c>
      <c r="F28" s="199" t="str">
        <f t="shared" si="0"/>
        <v xml:space="preserve"> </v>
      </c>
      <c r="G28" s="197">
        <f>'Adquisiciones (detalle)'!G28</f>
        <v>0</v>
      </c>
      <c r="H28" s="200"/>
      <c r="I28" s="201"/>
      <c r="J28" s="189"/>
    </row>
    <row r="29" spans="1:10" s="187" customFormat="1" ht="48.75" customHeight="1" x14ac:dyDescent="0.25">
      <c r="A29" s="196">
        <f>+'Adquisiciones (detalle)'!A29</f>
        <v>0</v>
      </c>
      <c r="B29" s="196">
        <f>'Adquisiciones (detalle)'!B29</f>
        <v>0</v>
      </c>
      <c r="C29" s="197">
        <f>'Adquisiciones (detalle)'!C29</f>
        <v>0</v>
      </c>
      <c r="D29" s="196">
        <f>'Adquisiciones (detalle)'!F29</f>
        <v>0</v>
      </c>
      <c r="E29" s="198">
        <f>'Adquisiciones (detalle)'!K29</f>
        <v>0</v>
      </c>
      <c r="F29" s="199" t="str">
        <f t="shared" si="0"/>
        <v xml:space="preserve"> </v>
      </c>
      <c r="G29" s="197">
        <f>'Adquisiciones (detalle)'!G29</f>
        <v>0</v>
      </c>
      <c r="H29" s="200"/>
      <c r="I29" s="201"/>
      <c r="J29" s="189"/>
    </row>
    <row r="30" spans="1:10" s="187" customFormat="1" ht="48.75" customHeight="1" x14ac:dyDescent="0.25">
      <c r="A30" s="196">
        <f>+'Adquisiciones (detalle)'!A30</f>
        <v>0</v>
      </c>
      <c r="B30" s="196">
        <f>'Adquisiciones (detalle)'!B30</f>
        <v>0</v>
      </c>
      <c r="C30" s="197">
        <f>'Adquisiciones (detalle)'!C30</f>
        <v>0</v>
      </c>
      <c r="D30" s="196">
        <f>'Adquisiciones (detalle)'!F30</f>
        <v>0</v>
      </c>
      <c r="E30" s="198">
        <f>'Adquisiciones (detalle)'!K30</f>
        <v>0</v>
      </c>
      <c r="F30" s="199" t="str">
        <f t="shared" si="0"/>
        <v xml:space="preserve"> </v>
      </c>
      <c r="G30" s="197">
        <f>'Adquisiciones (detalle)'!G30</f>
        <v>0</v>
      </c>
      <c r="H30" s="200"/>
      <c r="I30" s="201"/>
      <c r="J30" s="189"/>
    </row>
    <row r="31" spans="1:10" s="187" customFormat="1" ht="48.75" customHeight="1" x14ac:dyDescent="0.25">
      <c r="A31" s="196">
        <f>+'Adquisiciones (detalle)'!A31</f>
        <v>0</v>
      </c>
      <c r="B31" s="196">
        <f>'Adquisiciones (detalle)'!B31</f>
        <v>0</v>
      </c>
      <c r="C31" s="197">
        <f>'Adquisiciones (detalle)'!C31</f>
        <v>0</v>
      </c>
      <c r="D31" s="196">
        <f>'Adquisiciones (detalle)'!F31</f>
        <v>0</v>
      </c>
      <c r="E31" s="198">
        <f>'Adquisiciones (detalle)'!K31</f>
        <v>0</v>
      </c>
      <c r="F31" s="199" t="str">
        <f t="shared" si="0"/>
        <v xml:space="preserve"> </v>
      </c>
      <c r="G31" s="197">
        <f>'Adquisiciones (detalle)'!G31</f>
        <v>0</v>
      </c>
      <c r="H31" s="200"/>
      <c r="I31" s="201"/>
      <c r="J31" s="189"/>
    </row>
    <row r="32" spans="1:10" s="187" customFormat="1" ht="48.75" customHeight="1" x14ac:dyDescent="0.25">
      <c r="A32" s="196">
        <f>+'Adquisiciones (detalle)'!A32</f>
        <v>0</v>
      </c>
      <c r="B32" s="196">
        <f>'Adquisiciones (detalle)'!B32</f>
        <v>0</v>
      </c>
      <c r="C32" s="197">
        <f>'Adquisiciones (detalle)'!C32</f>
        <v>0</v>
      </c>
      <c r="D32" s="196">
        <f>'Adquisiciones (detalle)'!F32</f>
        <v>0</v>
      </c>
      <c r="E32" s="198">
        <f>'Adquisiciones (detalle)'!K32</f>
        <v>0</v>
      </c>
      <c r="F32" s="199" t="str">
        <f t="shared" si="0"/>
        <v xml:space="preserve"> </v>
      </c>
      <c r="G32" s="197">
        <f>'Adquisiciones (detalle)'!G32</f>
        <v>0</v>
      </c>
      <c r="H32" s="200"/>
      <c r="I32" s="201"/>
      <c r="J32" s="189"/>
    </row>
    <row r="33" spans="1:10" s="187" customFormat="1" ht="48.75" customHeight="1" x14ac:dyDescent="0.25">
      <c r="A33" s="196">
        <f>+'Adquisiciones (detalle)'!A33</f>
        <v>0</v>
      </c>
      <c r="B33" s="196">
        <f>'Adquisiciones (detalle)'!B33</f>
        <v>0</v>
      </c>
      <c r="C33" s="197">
        <f>'Adquisiciones (detalle)'!C33</f>
        <v>0</v>
      </c>
      <c r="D33" s="196">
        <f>'Adquisiciones (detalle)'!F33</f>
        <v>0</v>
      </c>
      <c r="E33" s="198">
        <f>'Adquisiciones (detalle)'!K33</f>
        <v>0</v>
      </c>
      <c r="F33" s="199" t="str">
        <f t="shared" si="0"/>
        <v xml:space="preserve"> </v>
      </c>
      <c r="G33" s="197">
        <f>'Adquisiciones (detalle)'!G33</f>
        <v>0</v>
      </c>
      <c r="H33" s="200"/>
      <c r="I33" s="201"/>
      <c r="J33" s="189"/>
    </row>
    <row r="34" spans="1:10" s="187" customFormat="1" ht="48.75" customHeight="1" x14ac:dyDescent="0.25">
      <c r="A34" s="196">
        <f>+'Adquisiciones (detalle)'!A34</f>
        <v>0</v>
      </c>
      <c r="B34" s="196">
        <f>'Adquisiciones (detalle)'!B34</f>
        <v>0</v>
      </c>
      <c r="C34" s="197">
        <f>'Adquisiciones (detalle)'!C34</f>
        <v>0</v>
      </c>
      <c r="D34" s="196">
        <f>'Adquisiciones (detalle)'!F34</f>
        <v>0</v>
      </c>
      <c r="E34" s="198">
        <f>'Adquisiciones (detalle)'!K34</f>
        <v>0</v>
      </c>
      <c r="F34" s="199" t="str">
        <f t="shared" si="0"/>
        <v xml:space="preserve"> </v>
      </c>
      <c r="G34" s="197">
        <f>'Adquisiciones (detalle)'!G34</f>
        <v>0</v>
      </c>
      <c r="H34" s="200"/>
      <c r="I34" s="201"/>
      <c r="J34" s="189"/>
    </row>
    <row r="35" spans="1:10" s="187" customFormat="1" ht="48.75" customHeight="1" x14ac:dyDescent="0.25">
      <c r="A35" s="196">
        <f>+'Adquisiciones (detalle)'!A35</f>
        <v>0</v>
      </c>
      <c r="B35" s="196">
        <f>'Adquisiciones (detalle)'!B35</f>
        <v>0</v>
      </c>
      <c r="C35" s="197">
        <f>'Adquisiciones (detalle)'!C35</f>
        <v>0</v>
      </c>
      <c r="D35" s="196">
        <f>'Adquisiciones (detalle)'!F35</f>
        <v>0</v>
      </c>
      <c r="E35" s="198">
        <f>'Adquisiciones (detalle)'!K35</f>
        <v>0</v>
      </c>
      <c r="F35" s="199" t="str">
        <f t="shared" si="0"/>
        <v xml:space="preserve"> </v>
      </c>
      <c r="G35" s="197">
        <f>'Adquisiciones (detalle)'!G35</f>
        <v>0</v>
      </c>
      <c r="H35" s="200"/>
      <c r="I35" s="201"/>
      <c r="J35" s="189"/>
    </row>
    <row r="36" spans="1:10" s="187" customFormat="1" ht="48.75" customHeight="1" x14ac:dyDescent="0.25">
      <c r="A36" s="196">
        <f>+'Adquisiciones (detalle)'!A36</f>
        <v>0</v>
      </c>
      <c r="B36" s="196">
        <f>'Adquisiciones (detalle)'!B36</f>
        <v>0</v>
      </c>
      <c r="C36" s="197">
        <f>'Adquisiciones (detalle)'!C36</f>
        <v>0</v>
      </c>
      <c r="D36" s="196">
        <f>'Adquisiciones (detalle)'!F36</f>
        <v>0</v>
      </c>
      <c r="E36" s="198">
        <f>'Adquisiciones (detalle)'!K36</f>
        <v>0</v>
      </c>
      <c r="F36" s="199" t="str">
        <f t="shared" si="0"/>
        <v xml:space="preserve"> </v>
      </c>
      <c r="G36" s="197">
        <f>'Adquisiciones (detalle)'!G36</f>
        <v>0</v>
      </c>
      <c r="H36" s="200"/>
      <c r="I36" s="201"/>
      <c r="J36" s="189"/>
    </row>
    <row r="37" spans="1:10" s="187" customFormat="1" ht="48.75" customHeight="1" x14ac:dyDescent="0.25">
      <c r="A37" s="196">
        <f>+'Adquisiciones (detalle)'!A37</f>
        <v>0</v>
      </c>
      <c r="B37" s="196">
        <f>'Adquisiciones (detalle)'!B37</f>
        <v>0</v>
      </c>
      <c r="C37" s="197">
        <f>'Adquisiciones (detalle)'!C37</f>
        <v>0</v>
      </c>
      <c r="D37" s="196">
        <f>'Adquisiciones (detalle)'!F37</f>
        <v>0</v>
      </c>
      <c r="E37" s="198">
        <f>'Adquisiciones (detalle)'!K37</f>
        <v>0</v>
      </c>
      <c r="F37" s="199" t="str">
        <f t="shared" si="0"/>
        <v xml:space="preserve"> </v>
      </c>
      <c r="G37" s="197">
        <f>'Adquisiciones (detalle)'!G37</f>
        <v>0</v>
      </c>
      <c r="H37" s="200"/>
      <c r="I37" s="201"/>
      <c r="J37" s="189"/>
    </row>
    <row r="38" spans="1:10" s="187" customFormat="1" ht="48.75" customHeight="1" x14ac:dyDescent="0.25">
      <c r="A38" s="196">
        <f>+'Adquisiciones (detalle)'!A38</f>
        <v>0</v>
      </c>
      <c r="B38" s="196">
        <f>'Adquisiciones (detalle)'!B38</f>
        <v>0</v>
      </c>
      <c r="C38" s="197">
        <f>'Adquisiciones (detalle)'!C38</f>
        <v>0</v>
      </c>
      <c r="D38" s="196">
        <f>'Adquisiciones (detalle)'!F38</f>
        <v>0</v>
      </c>
      <c r="E38" s="198">
        <f>'Adquisiciones (detalle)'!K38</f>
        <v>0</v>
      </c>
      <c r="F38" s="199" t="str">
        <f t="shared" si="0"/>
        <v xml:space="preserve"> </v>
      </c>
      <c r="G38" s="197">
        <f>'Adquisiciones (detalle)'!G38</f>
        <v>0</v>
      </c>
      <c r="H38" s="200"/>
      <c r="I38" s="201"/>
      <c r="J38" s="189"/>
    </row>
    <row r="39" spans="1:10" s="187" customFormat="1" ht="48.75" customHeight="1" x14ac:dyDescent="0.25">
      <c r="A39" s="196">
        <f>+'Adquisiciones (detalle)'!A39</f>
        <v>0</v>
      </c>
      <c r="B39" s="196">
        <f>'Adquisiciones (detalle)'!B39</f>
        <v>0</v>
      </c>
      <c r="C39" s="197">
        <f>'Adquisiciones (detalle)'!C39</f>
        <v>0</v>
      </c>
      <c r="D39" s="196">
        <f>'Adquisiciones (detalle)'!F39</f>
        <v>0</v>
      </c>
      <c r="E39" s="198">
        <f>'Adquisiciones (detalle)'!K39</f>
        <v>0</v>
      </c>
      <c r="F39" s="199" t="str">
        <f t="shared" si="0"/>
        <v xml:space="preserve"> </v>
      </c>
      <c r="G39" s="197">
        <f>'Adquisiciones (detalle)'!G39</f>
        <v>0</v>
      </c>
      <c r="H39" s="200"/>
      <c r="I39" s="201"/>
      <c r="J39" s="189"/>
    </row>
    <row r="40" spans="1:10" s="187" customFormat="1" ht="48.75" customHeight="1" x14ac:dyDescent="0.25">
      <c r="A40" s="196">
        <f>+'Adquisiciones (detalle)'!A40</f>
        <v>0</v>
      </c>
      <c r="B40" s="196">
        <f>'Adquisiciones (detalle)'!B40</f>
        <v>0</v>
      </c>
      <c r="C40" s="197">
        <f>'Adquisiciones (detalle)'!C40</f>
        <v>0</v>
      </c>
      <c r="D40" s="196">
        <f>'Adquisiciones (detalle)'!F40</f>
        <v>0</v>
      </c>
      <c r="E40" s="198">
        <f>'Adquisiciones (detalle)'!K40</f>
        <v>0</v>
      </c>
      <c r="F40" s="199" t="str">
        <f t="shared" si="0"/>
        <v xml:space="preserve"> </v>
      </c>
      <c r="G40" s="197">
        <f>'Adquisiciones (detalle)'!G40</f>
        <v>0</v>
      </c>
      <c r="H40" s="200"/>
      <c r="I40" s="201"/>
      <c r="J40" s="189"/>
    </row>
    <row r="41" spans="1:10" s="187" customFormat="1" ht="48.75" customHeight="1" x14ac:dyDescent="0.25">
      <c r="A41" s="196">
        <f>+'Adquisiciones (detalle)'!A41</f>
        <v>0</v>
      </c>
      <c r="B41" s="196">
        <f>'Adquisiciones (detalle)'!B41</f>
        <v>0</v>
      </c>
      <c r="C41" s="197">
        <f>'Adquisiciones (detalle)'!C41</f>
        <v>0</v>
      </c>
      <c r="D41" s="196">
        <f>'Adquisiciones (detalle)'!F41</f>
        <v>0</v>
      </c>
      <c r="E41" s="198">
        <f>'Adquisiciones (detalle)'!K41</f>
        <v>0</v>
      </c>
      <c r="F41" s="199" t="str">
        <f t="shared" si="0"/>
        <v xml:space="preserve"> </v>
      </c>
      <c r="G41" s="197">
        <f>'Adquisiciones (detalle)'!G41</f>
        <v>0</v>
      </c>
      <c r="H41" s="200"/>
      <c r="I41" s="201"/>
      <c r="J41" s="189"/>
    </row>
    <row r="42" spans="1:10" s="187" customFormat="1" ht="48.75" customHeight="1" x14ac:dyDescent="0.25">
      <c r="A42" s="196">
        <f>+'Adquisiciones (detalle)'!A42</f>
        <v>0</v>
      </c>
      <c r="B42" s="196">
        <f>'Adquisiciones (detalle)'!B42</f>
        <v>0</v>
      </c>
      <c r="C42" s="197">
        <f>'Adquisiciones (detalle)'!C42</f>
        <v>0</v>
      </c>
      <c r="D42" s="196">
        <f>'Adquisiciones (detalle)'!F42</f>
        <v>0</v>
      </c>
      <c r="E42" s="198">
        <f>'Adquisiciones (detalle)'!K42</f>
        <v>0</v>
      </c>
      <c r="F42" s="199" t="str">
        <f t="shared" si="0"/>
        <v xml:space="preserve"> </v>
      </c>
      <c r="G42" s="197">
        <f>'Adquisiciones (detalle)'!G42</f>
        <v>0</v>
      </c>
      <c r="H42" s="200"/>
      <c r="I42" s="201"/>
      <c r="J42" s="189"/>
    </row>
    <row r="43" spans="1:10" s="187" customFormat="1" ht="48.75" customHeight="1" x14ac:dyDescent="0.25">
      <c r="A43" s="196">
        <f>+'Adquisiciones (detalle)'!A43</f>
        <v>0</v>
      </c>
      <c r="B43" s="196">
        <f>'Adquisiciones (detalle)'!B43</f>
        <v>0</v>
      </c>
      <c r="C43" s="197">
        <f>'Adquisiciones (detalle)'!C43</f>
        <v>0</v>
      </c>
      <c r="D43" s="196">
        <f>'Adquisiciones (detalle)'!F43</f>
        <v>0</v>
      </c>
      <c r="E43" s="198">
        <f>'Adquisiciones (detalle)'!K43</f>
        <v>0</v>
      </c>
      <c r="F43" s="199" t="str">
        <f t="shared" si="0"/>
        <v xml:space="preserve"> </v>
      </c>
      <c r="G43" s="197">
        <f>'Adquisiciones (detalle)'!G43</f>
        <v>0</v>
      </c>
      <c r="H43" s="200"/>
      <c r="I43" s="201"/>
      <c r="J43" s="189"/>
    </row>
    <row r="44" spans="1:10" s="187" customFormat="1" ht="48.75" customHeight="1" x14ac:dyDescent="0.25">
      <c r="A44" s="196">
        <f>+'Adquisiciones (detalle)'!A44</f>
        <v>0</v>
      </c>
      <c r="B44" s="196">
        <f>'Adquisiciones (detalle)'!B44</f>
        <v>0</v>
      </c>
      <c r="C44" s="197">
        <f>'Adquisiciones (detalle)'!C44</f>
        <v>0</v>
      </c>
      <c r="D44" s="196">
        <f>'Adquisiciones (detalle)'!F44</f>
        <v>0</v>
      </c>
      <c r="E44" s="198">
        <f>'Adquisiciones (detalle)'!K44</f>
        <v>0</v>
      </c>
      <c r="F44" s="199" t="str">
        <f t="shared" si="0"/>
        <v xml:space="preserve"> </v>
      </c>
      <c r="G44" s="197">
        <f>'Adquisiciones (detalle)'!G44</f>
        <v>0</v>
      </c>
      <c r="H44" s="200"/>
      <c r="I44" s="201"/>
      <c r="J44" s="189"/>
    </row>
    <row r="45" spans="1:10" s="187" customFormat="1" ht="48.75" customHeight="1" x14ac:dyDescent="0.25">
      <c r="A45" s="196">
        <f>+'Adquisiciones (detalle)'!A45</f>
        <v>0</v>
      </c>
      <c r="B45" s="196">
        <f>'Adquisiciones (detalle)'!B45</f>
        <v>0</v>
      </c>
      <c r="C45" s="197">
        <f>'Adquisiciones (detalle)'!C45</f>
        <v>0</v>
      </c>
      <c r="D45" s="196">
        <f>'Adquisiciones (detalle)'!F45</f>
        <v>0</v>
      </c>
      <c r="E45" s="198">
        <f>'Adquisiciones (detalle)'!K45</f>
        <v>0</v>
      </c>
      <c r="F45" s="199" t="str">
        <f t="shared" si="0"/>
        <v xml:space="preserve"> </v>
      </c>
      <c r="G45" s="197">
        <f>'Adquisiciones (detalle)'!G45</f>
        <v>0</v>
      </c>
      <c r="H45" s="200"/>
      <c r="I45" s="201"/>
      <c r="J45" s="189"/>
    </row>
    <row r="46" spans="1:10" s="187" customFormat="1" ht="48.75" customHeight="1" x14ac:dyDescent="0.25">
      <c r="A46" s="196">
        <f>+'Adquisiciones (detalle)'!A46</f>
        <v>0</v>
      </c>
      <c r="B46" s="196">
        <f>'Adquisiciones (detalle)'!B46</f>
        <v>0</v>
      </c>
      <c r="C46" s="197">
        <f>'Adquisiciones (detalle)'!C46</f>
        <v>0</v>
      </c>
      <c r="D46" s="196">
        <f>'Adquisiciones (detalle)'!F46</f>
        <v>0</v>
      </c>
      <c r="E46" s="198">
        <f>'Adquisiciones (detalle)'!K46</f>
        <v>0</v>
      </c>
      <c r="F46" s="199" t="str">
        <f t="shared" si="0"/>
        <v xml:space="preserve"> </v>
      </c>
      <c r="G46" s="197">
        <f>'Adquisiciones (detalle)'!G46</f>
        <v>0</v>
      </c>
      <c r="H46" s="200"/>
      <c r="I46" s="201"/>
      <c r="J46" s="189"/>
    </row>
    <row r="47" spans="1:10" s="187" customFormat="1" ht="48.75" customHeight="1" x14ac:dyDescent="0.25">
      <c r="A47" s="196">
        <f>+'Adquisiciones (detalle)'!A47</f>
        <v>0</v>
      </c>
      <c r="B47" s="196">
        <f>'Adquisiciones (detalle)'!B47</f>
        <v>0</v>
      </c>
      <c r="C47" s="197">
        <f>'Adquisiciones (detalle)'!C47</f>
        <v>0</v>
      </c>
      <c r="D47" s="196">
        <f>'Adquisiciones (detalle)'!F47</f>
        <v>0</v>
      </c>
      <c r="E47" s="198">
        <f>'Adquisiciones (detalle)'!K47</f>
        <v>0</v>
      </c>
      <c r="F47" s="199" t="str">
        <f t="shared" si="0"/>
        <v xml:space="preserve"> </v>
      </c>
      <c r="G47" s="197">
        <f>'Adquisiciones (detalle)'!G47</f>
        <v>0</v>
      </c>
      <c r="H47" s="200"/>
      <c r="I47" s="201"/>
      <c r="J47" s="189"/>
    </row>
    <row r="48" spans="1:10" s="187" customFormat="1" ht="48.75" customHeight="1" x14ac:dyDescent="0.25">
      <c r="A48" s="196">
        <f>+'Adquisiciones (detalle)'!A48</f>
        <v>0</v>
      </c>
      <c r="B48" s="196">
        <f>'Adquisiciones (detalle)'!B48</f>
        <v>0</v>
      </c>
      <c r="C48" s="197">
        <f>'Adquisiciones (detalle)'!C48</f>
        <v>0</v>
      </c>
      <c r="D48" s="196">
        <f>'Adquisiciones (detalle)'!F48</f>
        <v>0</v>
      </c>
      <c r="E48" s="198">
        <f>'Adquisiciones (detalle)'!K48</f>
        <v>0</v>
      </c>
      <c r="F48" s="199" t="str">
        <f t="shared" si="0"/>
        <v xml:space="preserve"> </v>
      </c>
      <c r="G48" s="197">
        <f>'Adquisiciones (detalle)'!G48</f>
        <v>0</v>
      </c>
      <c r="H48" s="200"/>
      <c r="I48" s="201"/>
      <c r="J48" s="189"/>
    </row>
    <row r="49" spans="1:10" s="187" customFormat="1" ht="48.75" customHeight="1" x14ac:dyDescent="0.25">
      <c r="A49" s="196">
        <f>+'Adquisiciones (detalle)'!A49</f>
        <v>0</v>
      </c>
      <c r="B49" s="196">
        <f>'Adquisiciones (detalle)'!B49</f>
        <v>0</v>
      </c>
      <c r="C49" s="197">
        <f>'Adquisiciones (detalle)'!C49</f>
        <v>0</v>
      </c>
      <c r="D49" s="196">
        <f>'Adquisiciones (detalle)'!F49</f>
        <v>0</v>
      </c>
      <c r="E49" s="198">
        <f>'Adquisiciones (detalle)'!K49</f>
        <v>0</v>
      </c>
      <c r="F49" s="199" t="str">
        <f t="shared" si="0"/>
        <v xml:space="preserve"> </v>
      </c>
      <c r="G49" s="197">
        <f>'Adquisiciones (detalle)'!G49</f>
        <v>0</v>
      </c>
      <c r="H49" s="200"/>
      <c r="I49" s="201"/>
      <c r="J49" s="189"/>
    </row>
    <row r="50" spans="1:10" s="187" customFormat="1" ht="48.75" customHeight="1" x14ac:dyDescent="0.25">
      <c r="A50" s="196">
        <f>+'Adquisiciones (detalle)'!A50</f>
        <v>0</v>
      </c>
      <c r="B50" s="196">
        <f>'Adquisiciones (detalle)'!B50</f>
        <v>0</v>
      </c>
      <c r="C50" s="197">
        <f>'Adquisiciones (detalle)'!C50</f>
        <v>0</v>
      </c>
      <c r="D50" s="196">
        <f>'Adquisiciones (detalle)'!F50</f>
        <v>0</v>
      </c>
      <c r="E50" s="198">
        <f>'Adquisiciones (detalle)'!K50</f>
        <v>0</v>
      </c>
      <c r="F50" s="199" t="str">
        <f t="shared" si="0"/>
        <v xml:space="preserve"> </v>
      </c>
      <c r="G50" s="197">
        <f>'Adquisiciones (detalle)'!G50</f>
        <v>0</v>
      </c>
      <c r="H50" s="200"/>
      <c r="I50" s="201"/>
      <c r="J50" s="189"/>
    </row>
    <row r="51" spans="1:10" s="187" customFormat="1" ht="48.75" customHeight="1" x14ac:dyDescent="0.25">
      <c r="A51" s="196">
        <f>+'Adquisiciones (detalle)'!A51</f>
        <v>0</v>
      </c>
      <c r="B51" s="196">
        <f>'Adquisiciones (detalle)'!B51</f>
        <v>0</v>
      </c>
      <c r="C51" s="197">
        <f>'Adquisiciones (detalle)'!C51</f>
        <v>0</v>
      </c>
      <c r="D51" s="196">
        <f>'Adquisiciones (detalle)'!F51</f>
        <v>0</v>
      </c>
      <c r="E51" s="198">
        <f>'Adquisiciones (detalle)'!K51</f>
        <v>0</v>
      </c>
      <c r="F51" s="199" t="str">
        <f t="shared" si="0"/>
        <v xml:space="preserve"> </v>
      </c>
      <c r="G51" s="197">
        <f>'Adquisiciones (detalle)'!G51</f>
        <v>0</v>
      </c>
      <c r="H51" s="200"/>
      <c r="I51" s="201"/>
      <c r="J51" s="189"/>
    </row>
    <row r="52" spans="1:10" s="187" customFormat="1" ht="48.75" customHeight="1" x14ac:dyDescent="0.25">
      <c r="A52" s="196">
        <f>+'Adquisiciones (detalle)'!A52</f>
        <v>0</v>
      </c>
      <c r="B52" s="196">
        <f>'Adquisiciones (detalle)'!B52</f>
        <v>0</v>
      </c>
      <c r="C52" s="197">
        <f>'Adquisiciones (detalle)'!C52</f>
        <v>0</v>
      </c>
      <c r="D52" s="196">
        <f>'Adquisiciones (detalle)'!F52</f>
        <v>0</v>
      </c>
      <c r="E52" s="198">
        <f>'Adquisiciones (detalle)'!K52</f>
        <v>0</v>
      </c>
      <c r="F52" s="199" t="str">
        <f t="shared" si="0"/>
        <v xml:space="preserve"> </v>
      </c>
      <c r="G52" s="197">
        <f>'Adquisiciones (detalle)'!G52</f>
        <v>0</v>
      </c>
      <c r="H52" s="200"/>
      <c r="I52" s="201"/>
      <c r="J52" s="189"/>
    </row>
    <row r="53" spans="1:10" s="187" customFormat="1" ht="48.75" customHeight="1" x14ac:dyDescent="0.25">
      <c r="A53" s="196">
        <f>+'Adquisiciones (detalle)'!A53</f>
        <v>0</v>
      </c>
      <c r="B53" s="196">
        <f>'Adquisiciones (detalle)'!B53</f>
        <v>0</v>
      </c>
      <c r="C53" s="197">
        <f>'Adquisiciones (detalle)'!C53</f>
        <v>0</v>
      </c>
      <c r="D53" s="196">
        <f>'Adquisiciones (detalle)'!F53</f>
        <v>0</v>
      </c>
      <c r="E53" s="198">
        <f>'Adquisiciones (detalle)'!K53</f>
        <v>0</v>
      </c>
      <c r="F53" s="199" t="str">
        <f t="shared" si="0"/>
        <v xml:space="preserve"> </v>
      </c>
      <c r="G53" s="197">
        <f>'Adquisiciones (detalle)'!G53</f>
        <v>0</v>
      </c>
      <c r="H53" s="200"/>
      <c r="I53" s="201"/>
      <c r="J53" s="189"/>
    </row>
    <row r="54" spans="1:10" s="187" customFormat="1" ht="48.75" customHeight="1" x14ac:dyDescent="0.25">
      <c r="A54" s="196">
        <f>+'Adquisiciones (detalle)'!A54</f>
        <v>0</v>
      </c>
      <c r="B54" s="196">
        <f>'Adquisiciones (detalle)'!B54</f>
        <v>0</v>
      </c>
      <c r="C54" s="197">
        <f>'Adquisiciones (detalle)'!C54</f>
        <v>0</v>
      </c>
      <c r="D54" s="196">
        <f>'Adquisiciones (detalle)'!F54</f>
        <v>0</v>
      </c>
      <c r="E54" s="198">
        <f>'Adquisiciones (detalle)'!K54</f>
        <v>0</v>
      </c>
      <c r="F54" s="199" t="str">
        <f t="shared" si="0"/>
        <v xml:space="preserve"> </v>
      </c>
      <c r="G54" s="197">
        <f>'Adquisiciones (detalle)'!G54</f>
        <v>0</v>
      </c>
      <c r="H54" s="200"/>
      <c r="I54" s="201"/>
      <c r="J54" s="189"/>
    </row>
    <row r="55" spans="1:10" s="187" customFormat="1" ht="48.75" customHeight="1" x14ac:dyDescent="0.25">
      <c r="A55" s="196">
        <f>+'Adquisiciones (detalle)'!A55</f>
        <v>0</v>
      </c>
      <c r="B55" s="196">
        <f>'Adquisiciones (detalle)'!B55</f>
        <v>0</v>
      </c>
      <c r="C55" s="197">
        <f>'Adquisiciones (detalle)'!C55</f>
        <v>0</v>
      </c>
      <c r="D55" s="196">
        <f>'Adquisiciones (detalle)'!F55</f>
        <v>0</v>
      </c>
      <c r="E55" s="198">
        <f>'Adquisiciones (detalle)'!K55</f>
        <v>0</v>
      </c>
      <c r="F55" s="199" t="str">
        <f t="shared" si="0"/>
        <v xml:space="preserve"> </v>
      </c>
      <c r="G55" s="197">
        <f>'Adquisiciones (detalle)'!G55</f>
        <v>0</v>
      </c>
      <c r="H55" s="200"/>
      <c r="I55" s="201"/>
      <c r="J55" s="189"/>
    </row>
    <row r="56" spans="1:10" s="187" customFormat="1" ht="48.75" customHeight="1" x14ac:dyDescent="0.25">
      <c r="A56" s="196">
        <f>+'Adquisiciones (detalle)'!A56</f>
        <v>0</v>
      </c>
      <c r="B56" s="196">
        <f>'Adquisiciones (detalle)'!B56</f>
        <v>0</v>
      </c>
      <c r="C56" s="197">
        <f>'Adquisiciones (detalle)'!C56</f>
        <v>0</v>
      </c>
      <c r="D56" s="196">
        <f>'Adquisiciones (detalle)'!F56</f>
        <v>0</v>
      </c>
      <c r="E56" s="198">
        <f>'Adquisiciones (detalle)'!K56</f>
        <v>0</v>
      </c>
      <c r="F56" s="199" t="str">
        <f t="shared" si="0"/>
        <v xml:space="preserve"> </v>
      </c>
      <c r="G56" s="197">
        <f>'Adquisiciones (detalle)'!G56</f>
        <v>0</v>
      </c>
      <c r="H56" s="200"/>
      <c r="I56" s="201"/>
      <c r="J56" s="189"/>
    </row>
    <row r="57" spans="1:10" s="187" customFormat="1" ht="48.75" customHeight="1" x14ac:dyDescent="0.25">
      <c r="A57" s="196">
        <f>+'Adquisiciones (detalle)'!A57</f>
        <v>0</v>
      </c>
      <c r="B57" s="196">
        <f>'Adquisiciones (detalle)'!B57</f>
        <v>0</v>
      </c>
      <c r="C57" s="197">
        <f>'Adquisiciones (detalle)'!C57</f>
        <v>0</v>
      </c>
      <c r="D57" s="196">
        <f>'Adquisiciones (detalle)'!F57</f>
        <v>0</v>
      </c>
      <c r="E57" s="198">
        <f>'Adquisiciones (detalle)'!K57</f>
        <v>0</v>
      </c>
      <c r="F57" s="199" t="str">
        <f t="shared" si="0"/>
        <v xml:space="preserve"> </v>
      </c>
      <c r="G57" s="197">
        <f>'Adquisiciones (detalle)'!G57</f>
        <v>0</v>
      </c>
      <c r="H57" s="200"/>
      <c r="I57" s="201"/>
      <c r="J57" s="189"/>
    </row>
    <row r="58" spans="1:10" s="187" customFormat="1" ht="48.75" customHeight="1" x14ac:dyDescent="0.25">
      <c r="A58" s="196">
        <f>+'Adquisiciones (detalle)'!A58</f>
        <v>0</v>
      </c>
      <c r="B58" s="196">
        <f>'Adquisiciones (detalle)'!B58</f>
        <v>0</v>
      </c>
      <c r="C58" s="197">
        <f>'Adquisiciones (detalle)'!C58</f>
        <v>0</v>
      </c>
      <c r="D58" s="196">
        <f>'Adquisiciones (detalle)'!F58</f>
        <v>0</v>
      </c>
      <c r="E58" s="198">
        <f>'Adquisiciones (detalle)'!K58</f>
        <v>0</v>
      </c>
      <c r="F58" s="199" t="str">
        <f t="shared" si="0"/>
        <v xml:space="preserve"> </v>
      </c>
      <c r="G58" s="197">
        <f>'Adquisiciones (detalle)'!G58</f>
        <v>0</v>
      </c>
      <c r="H58" s="200"/>
      <c r="I58" s="201"/>
      <c r="J58" s="189"/>
    </row>
    <row r="59" spans="1:10" s="187" customFormat="1" ht="48.75" customHeight="1" x14ac:dyDescent="0.25">
      <c r="A59" s="196">
        <f>+'Adquisiciones (detalle)'!A59</f>
        <v>0</v>
      </c>
      <c r="B59" s="196">
        <f>'Adquisiciones (detalle)'!B59</f>
        <v>0</v>
      </c>
      <c r="C59" s="197">
        <f>'Adquisiciones (detalle)'!C59</f>
        <v>0</v>
      </c>
      <c r="D59" s="196">
        <f>'Adquisiciones (detalle)'!F59</f>
        <v>0</v>
      </c>
      <c r="E59" s="198">
        <f>'Adquisiciones (detalle)'!K59</f>
        <v>0</v>
      </c>
      <c r="F59" s="199" t="str">
        <f t="shared" si="0"/>
        <v xml:space="preserve"> </v>
      </c>
      <c r="G59" s="197">
        <f>'Adquisiciones (detalle)'!G59</f>
        <v>0</v>
      </c>
      <c r="H59" s="200"/>
      <c r="I59" s="201"/>
      <c r="J59" s="189"/>
    </row>
    <row r="60" spans="1:10" s="187" customFormat="1" ht="48.75" customHeight="1" x14ac:dyDescent="0.25">
      <c r="A60" s="196">
        <f>+'Adquisiciones (detalle)'!A60</f>
        <v>0</v>
      </c>
      <c r="B60" s="196">
        <f>'Adquisiciones (detalle)'!B60</f>
        <v>0</v>
      </c>
      <c r="C60" s="197">
        <f>'Adquisiciones (detalle)'!C60</f>
        <v>0</v>
      </c>
      <c r="D60" s="196">
        <f>'Adquisiciones (detalle)'!F60</f>
        <v>0</v>
      </c>
      <c r="E60" s="198">
        <f>'Adquisiciones (detalle)'!K60</f>
        <v>0</v>
      </c>
      <c r="F60" s="199" t="str">
        <f t="shared" si="0"/>
        <v xml:space="preserve"> </v>
      </c>
      <c r="G60" s="197">
        <f>'Adquisiciones (detalle)'!G60</f>
        <v>0</v>
      </c>
      <c r="H60" s="200"/>
      <c r="I60" s="201"/>
      <c r="J60" s="189"/>
    </row>
    <row r="61" spans="1:10" s="187" customFormat="1" ht="48.75" customHeight="1" x14ac:dyDescent="0.25">
      <c r="A61" s="196">
        <f>+'Adquisiciones (detalle)'!A61</f>
        <v>0</v>
      </c>
      <c r="B61" s="196">
        <f>'Adquisiciones (detalle)'!B61</f>
        <v>0</v>
      </c>
      <c r="C61" s="197">
        <f>'Adquisiciones (detalle)'!C61</f>
        <v>0</v>
      </c>
      <c r="D61" s="196">
        <f>'Adquisiciones (detalle)'!F61</f>
        <v>0</v>
      </c>
      <c r="E61" s="198">
        <f>'Adquisiciones (detalle)'!K61</f>
        <v>0</v>
      </c>
      <c r="F61" s="199" t="str">
        <f t="shared" si="0"/>
        <v xml:space="preserve"> </v>
      </c>
      <c r="G61" s="197">
        <f>'Adquisiciones (detalle)'!G61</f>
        <v>0</v>
      </c>
      <c r="H61" s="200"/>
      <c r="I61" s="201"/>
      <c r="J61" s="189"/>
    </row>
    <row r="62" spans="1:10" s="187" customFormat="1" ht="48.75" customHeight="1" x14ac:dyDescent="0.25">
      <c r="A62" s="196">
        <f>+'Adquisiciones (detalle)'!A62</f>
        <v>0</v>
      </c>
      <c r="B62" s="196">
        <f>'Adquisiciones (detalle)'!B62</f>
        <v>0</v>
      </c>
      <c r="C62" s="197">
        <f>'Adquisiciones (detalle)'!C62</f>
        <v>0</v>
      </c>
      <c r="D62" s="196">
        <f>'Adquisiciones (detalle)'!F62</f>
        <v>0</v>
      </c>
      <c r="E62" s="198">
        <f>'Adquisiciones (detalle)'!K62</f>
        <v>0</v>
      </c>
      <c r="F62" s="199" t="str">
        <f t="shared" si="0"/>
        <v xml:space="preserve"> </v>
      </c>
      <c r="G62" s="197">
        <f>'Adquisiciones (detalle)'!G62</f>
        <v>0</v>
      </c>
      <c r="H62" s="200"/>
      <c r="I62" s="201"/>
      <c r="J62" s="189"/>
    </row>
    <row r="63" spans="1:10" s="187" customFormat="1" ht="48.75" customHeight="1" x14ac:dyDescent="0.25">
      <c r="A63" s="196">
        <f>+'Adquisiciones (detalle)'!A63</f>
        <v>0</v>
      </c>
      <c r="B63" s="196">
        <f>'Adquisiciones (detalle)'!B63</f>
        <v>0</v>
      </c>
      <c r="C63" s="197">
        <f>'Adquisiciones (detalle)'!C63</f>
        <v>0</v>
      </c>
      <c r="D63" s="196">
        <f>'Adquisiciones (detalle)'!F63</f>
        <v>0</v>
      </c>
      <c r="E63" s="198">
        <f>'Adquisiciones (detalle)'!K63</f>
        <v>0</v>
      </c>
      <c r="F63" s="199" t="str">
        <f t="shared" si="0"/>
        <v xml:space="preserve"> </v>
      </c>
      <c r="G63" s="197">
        <f>'Adquisiciones (detalle)'!G63</f>
        <v>0</v>
      </c>
      <c r="H63" s="200"/>
      <c r="I63" s="201"/>
      <c r="J63" s="189"/>
    </row>
    <row r="64" spans="1:10" s="187" customFormat="1" ht="48.75" customHeight="1" x14ac:dyDescent="0.25">
      <c r="A64" s="196">
        <f>+'Adquisiciones (detalle)'!A64</f>
        <v>0</v>
      </c>
      <c r="B64" s="196">
        <f>'Adquisiciones (detalle)'!B64</f>
        <v>0</v>
      </c>
      <c r="C64" s="197">
        <f>'Adquisiciones (detalle)'!C64</f>
        <v>0</v>
      </c>
      <c r="D64" s="196">
        <f>'Adquisiciones (detalle)'!F64</f>
        <v>0</v>
      </c>
      <c r="E64" s="198">
        <f>'Adquisiciones (detalle)'!K64</f>
        <v>0</v>
      </c>
      <c r="F64" s="199" t="str">
        <f t="shared" si="0"/>
        <v xml:space="preserve"> </v>
      </c>
      <c r="G64" s="197">
        <f>'Adquisiciones (detalle)'!G64</f>
        <v>0</v>
      </c>
      <c r="H64" s="200"/>
      <c r="I64" s="201"/>
      <c r="J64" s="189"/>
    </row>
    <row r="65" spans="1:10" s="187" customFormat="1" ht="48.75" customHeight="1" x14ac:dyDescent="0.25">
      <c r="A65" s="196">
        <f>+'Adquisiciones (detalle)'!A65</f>
        <v>0</v>
      </c>
      <c r="B65" s="196">
        <f>'Adquisiciones (detalle)'!B65</f>
        <v>0</v>
      </c>
      <c r="C65" s="197">
        <f>'Adquisiciones (detalle)'!C65</f>
        <v>0</v>
      </c>
      <c r="D65" s="196">
        <f>'Adquisiciones (detalle)'!F65</f>
        <v>0</v>
      </c>
      <c r="E65" s="198">
        <f>'Adquisiciones (detalle)'!K65</f>
        <v>0</v>
      </c>
      <c r="F65" s="199" t="str">
        <f t="shared" si="0"/>
        <v xml:space="preserve"> </v>
      </c>
      <c r="G65" s="197">
        <f>'Adquisiciones (detalle)'!G65</f>
        <v>0</v>
      </c>
      <c r="H65" s="200"/>
      <c r="I65" s="201"/>
      <c r="J65" s="189"/>
    </row>
    <row r="66" spans="1:10" s="187" customFormat="1" ht="48.75" customHeight="1" x14ac:dyDescent="0.25">
      <c r="A66" s="196">
        <f>+'Adquisiciones (detalle)'!A66</f>
        <v>0</v>
      </c>
      <c r="B66" s="196">
        <f>'Adquisiciones (detalle)'!B66</f>
        <v>0</v>
      </c>
      <c r="C66" s="197">
        <f>'Adquisiciones (detalle)'!C66</f>
        <v>0</v>
      </c>
      <c r="D66" s="196">
        <f>'Adquisiciones (detalle)'!F66</f>
        <v>0</v>
      </c>
      <c r="E66" s="198">
        <f>'Adquisiciones (detalle)'!K66</f>
        <v>0</v>
      </c>
      <c r="F66" s="199" t="str">
        <f t="shared" si="0"/>
        <v xml:space="preserve"> </v>
      </c>
      <c r="G66" s="197">
        <f>'Adquisiciones (detalle)'!G66</f>
        <v>0</v>
      </c>
      <c r="H66" s="200"/>
      <c r="I66" s="201"/>
      <c r="J66" s="189"/>
    </row>
    <row r="67" spans="1:10" s="187" customFormat="1" ht="48.75" customHeight="1" x14ac:dyDescent="0.25">
      <c r="A67" s="196">
        <f>+'Adquisiciones (detalle)'!A67</f>
        <v>0</v>
      </c>
      <c r="B67" s="196">
        <f>'Adquisiciones (detalle)'!B67</f>
        <v>0</v>
      </c>
      <c r="C67" s="197">
        <f>'Adquisiciones (detalle)'!C67</f>
        <v>0</v>
      </c>
      <c r="D67" s="196">
        <f>'Adquisiciones (detalle)'!F67</f>
        <v>0</v>
      </c>
      <c r="E67" s="198">
        <f>'Adquisiciones (detalle)'!K67</f>
        <v>0</v>
      </c>
      <c r="F67" s="199" t="str">
        <f t="shared" si="0"/>
        <v xml:space="preserve"> </v>
      </c>
      <c r="G67" s="197">
        <f>'Adquisiciones (detalle)'!G67</f>
        <v>0</v>
      </c>
      <c r="H67" s="200"/>
      <c r="I67" s="201"/>
      <c r="J67" s="189"/>
    </row>
    <row r="68" spans="1:10" s="187" customFormat="1" ht="48.75" customHeight="1" x14ac:dyDescent="0.25">
      <c r="A68" s="196">
        <f>+'Adquisiciones (detalle)'!A68</f>
        <v>0</v>
      </c>
      <c r="B68" s="196">
        <f>'Adquisiciones (detalle)'!B68</f>
        <v>0</v>
      </c>
      <c r="C68" s="197">
        <f>'Adquisiciones (detalle)'!C68</f>
        <v>0</v>
      </c>
      <c r="D68" s="196">
        <f>'Adquisiciones (detalle)'!F68</f>
        <v>0</v>
      </c>
      <c r="E68" s="198">
        <f>'Adquisiciones (detalle)'!K68</f>
        <v>0</v>
      </c>
      <c r="F68" s="199" t="str">
        <f t="shared" si="0"/>
        <v xml:space="preserve"> </v>
      </c>
      <c r="G68" s="197">
        <f>'Adquisiciones (detalle)'!G68</f>
        <v>0</v>
      </c>
      <c r="H68" s="200"/>
      <c r="I68" s="201"/>
      <c r="J68" s="189"/>
    </row>
    <row r="69" spans="1:10" s="187" customFormat="1" ht="48.75" customHeight="1" x14ac:dyDescent="0.25">
      <c r="A69" s="196">
        <f>+'Adquisiciones (detalle)'!A69</f>
        <v>0</v>
      </c>
      <c r="B69" s="196">
        <f>'Adquisiciones (detalle)'!B69</f>
        <v>0</v>
      </c>
      <c r="C69" s="197">
        <f>'Adquisiciones (detalle)'!C69</f>
        <v>0</v>
      </c>
      <c r="D69" s="196">
        <f>'Adquisiciones (detalle)'!F69</f>
        <v>0</v>
      </c>
      <c r="E69" s="198">
        <f>'Adquisiciones (detalle)'!K69</f>
        <v>0</v>
      </c>
      <c r="F69" s="199" t="str">
        <f t="shared" si="0"/>
        <v xml:space="preserve"> </v>
      </c>
      <c r="G69" s="197">
        <f>'Adquisiciones (detalle)'!G69</f>
        <v>0</v>
      </c>
      <c r="H69" s="200"/>
      <c r="I69" s="201"/>
      <c r="J69" s="189"/>
    </row>
    <row r="70" spans="1:10" s="187" customFormat="1" ht="48.75" customHeight="1" x14ac:dyDescent="0.25">
      <c r="A70" s="196">
        <f>+'Adquisiciones (detalle)'!A70</f>
        <v>0</v>
      </c>
      <c r="B70" s="196">
        <f>'Adquisiciones (detalle)'!B70</f>
        <v>0</v>
      </c>
      <c r="C70" s="197">
        <f>'Adquisiciones (detalle)'!C70</f>
        <v>0</v>
      </c>
      <c r="D70" s="196">
        <f>'Adquisiciones (detalle)'!F70</f>
        <v>0</v>
      </c>
      <c r="E70" s="198">
        <f>'Adquisiciones (detalle)'!K70</f>
        <v>0</v>
      </c>
      <c r="F70" s="199" t="str">
        <f t="shared" si="0"/>
        <v xml:space="preserve"> </v>
      </c>
      <c r="G70" s="197">
        <f>'Adquisiciones (detalle)'!G70</f>
        <v>0</v>
      </c>
      <c r="H70" s="200"/>
      <c r="I70" s="201"/>
      <c r="J70" s="189"/>
    </row>
    <row r="71" spans="1:10" s="187" customFormat="1" ht="48.75" customHeight="1" x14ac:dyDescent="0.25">
      <c r="A71" s="196">
        <f>+'Adquisiciones (detalle)'!A71</f>
        <v>0</v>
      </c>
      <c r="B71" s="196">
        <f>'Adquisiciones (detalle)'!B71</f>
        <v>0</v>
      </c>
      <c r="C71" s="197">
        <f>'Adquisiciones (detalle)'!C71</f>
        <v>0</v>
      </c>
      <c r="D71" s="196">
        <f>'Adquisiciones (detalle)'!F71</f>
        <v>0</v>
      </c>
      <c r="E71" s="198">
        <f>'Adquisiciones (detalle)'!K71</f>
        <v>0</v>
      </c>
      <c r="F71" s="199" t="str">
        <f t="shared" si="0"/>
        <v xml:space="preserve"> </v>
      </c>
      <c r="G71" s="197">
        <f>'Adquisiciones (detalle)'!G71</f>
        <v>0</v>
      </c>
      <c r="H71" s="200"/>
      <c r="I71" s="201"/>
      <c r="J71" s="189"/>
    </row>
    <row r="72" spans="1:10" s="187" customFormat="1" ht="48.75" customHeight="1" x14ac:dyDescent="0.25">
      <c r="A72" s="196">
        <f>+'Adquisiciones (detalle)'!A72</f>
        <v>0</v>
      </c>
      <c r="B72" s="196">
        <f>'Adquisiciones (detalle)'!B72</f>
        <v>0</v>
      </c>
      <c r="C72" s="197">
        <f>'Adquisiciones (detalle)'!C72</f>
        <v>0</v>
      </c>
      <c r="D72" s="196">
        <f>'Adquisiciones (detalle)'!F72</f>
        <v>0</v>
      </c>
      <c r="E72" s="198">
        <f>'Adquisiciones (detalle)'!K72</f>
        <v>0</v>
      </c>
      <c r="F72" s="199" t="str">
        <f t="shared" si="0"/>
        <v xml:space="preserve"> </v>
      </c>
      <c r="G72" s="197">
        <f>'Adquisiciones (detalle)'!G72</f>
        <v>0</v>
      </c>
      <c r="H72" s="200"/>
      <c r="I72" s="201"/>
      <c r="J72" s="189"/>
    </row>
    <row r="73" spans="1:10" s="187" customFormat="1" ht="48.75" customHeight="1" x14ac:dyDescent="0.25">
      <c r="A73" s="196">
        <f>+'Adquisiciones (detalle)'!A73</f>
        <v>0</v>
      </c>
      <c r="B73" s="196">
        <f>'Adquisiciones (detalle)'!B73</f>
        <v>0</v>
      </c>
      <c r="C73" s="197">
        <f>'Adquisiciones (detalle)'!C73</f>
        <v>0</v>
      </c>
      <c r="D73" s="196">
        <f>'Adquisiciones (detalle)'!F73</f>
        <v>0</v>
      </c>
      <c r="E73" s="198">
        <f>'Adquisiciones (detalle)'!K73</f>
        <v>0</v>
      </c>
      <c r="F73" s="199" t="str">
        <f t="shared" si="0"/>
        <v xml:space="preserve"> </v>
      </c>
      <c r="G73" s="197">
        <f>'Adquisiciones (detalle)'!G73</f>
        <v>0</v>
      </c>
      <c r="H73" s="200"/>
      <c r="I73" s="201"/>
      <c r="J73" s="189"/>
    </row>
    <row r="74" spans="1:10" s="187" customFormat="1" ht="48.75" customHeight="1" x14ac:dyDescent="0.25">
      <c r="A74" s="196">
        <f>+'Adquisiciones (detalle)'!A74</f>
        <v>0</v>
      </c>
      <c r="B74" s="196">
        <f>'Adquisiciones (detalle)'!B74</f>
        <v>0</v>
      </c>
      <c r="C74" s="197">
        <f>'Adquisiciones (detalle)'!C74</f>
        <v>0</v>
      </c>
      <c r="D74" s="196">
        <f>'Adquisiciones (detalle)'!F74</f>
        <v>0</v>
      </c>
      <c r="E74" s="198">
        <f>'Adquisiciones (detalle)'!K74</f>
        <v>0</v>
      </c>
      <c r="F74" s="199" t="str">
        <f t="shared" si="0"/>
        <v xml:space="preserve"> </v>
      </c>
      <c r="G74" s="197">
        <f>'Adquisiciones (detalle)'!G74</f>
        <v>0</v>
      </c>
      <c r="H74" s="200"/>
      <c r="I74" s="201"/>
      <c r="J74" s="189"/>
    </row>
    <row r="75" spans="1:10" s="187" customFormat="1" ht="48.75" customHeight="1" x14ac:dyDescent="0.25">
      <c r="A75" s="196">
        <f>+'Adquisiciones (detalle)'!A75</f>
        <v>0</v>
      </c>
      <c r="B75" s="196">
        <f>'Adquisiciones (detalle)'!B75</f>
        <v>0</v>
      </c>
      <c r="C75" s="197">
        <f>'Adquisiciones (detalle)'!C75</f>
        <v>0</v>
      </c>
      <c r="D75" s="196">
        <f>'Adquisiciones (detalle)'!F75</f>
        <v>0</v>
      </c>
      <c r="E75" s="198">
        <f>'Adquisiciones (detalle)'!K75</f>
        <v>0</v>
      </c>
      <c r="F75" s="199" t="str">
        <f t="shared" si="0"/>
        <v xml:space="preserve"> </v>
      </c>
      <c r="G75" s="197">
        <f>'Adquisiciones (detalle)'!G75</f>
        <v>0</v>
      </c>
      <c r="H75" s="200"/>
      <c r="I75" s="201"/>
      <c r="J75" s="189"/>
    </row>
    <row r="76" spans="1:10" s="187" customFormat="1" ht="48.75" customHeight="1" x14ac:dyDescent="0.25">
      <c r="A76" s="196">
        <f>+'Adquisiciones (detalle)'!A76</f>
        <v>0</v>
      </c>
      <c r="B76" s="196">
        <f>'Adquisiciones (detalle)'!B76</f>
        <v>0</v>
      </c>
      <c r="C76" s="197">
        <f>'Adquisiciones (detalle)'!C76</f>
        <v>0</v>
      </c>
      <c r="D76" s="196">
        <f>'Adquisiciones (detalle)'!F76</f>
        <v>0</v>
      </c>
      <c r="E76" s="198">
        <f>'Adquisiciones (detalle)'!K76</f>
        <v>0</v>
      </c>
      <c r="F76" s="199" t="str">
        <f t="shared" si="0"/>
        <v xml:space="preserve"> </v>
      </c>
      <c r="G76" s="197">
        <f>'Adquisiciones (detalle)'!G76</f>
        <v>0</v>
      </c>
      <c r="H76" s="200"/>
      <c r="I76" s="201"/>
      <c r="J76" s="189"/>
    </row>
    <row r="77" spans="1:10" s="187" customFormat="1" ht="48.75" customHeight="1" x14ac:dyDescent="0.25">
      <c r="A77" s="196">
        <f>+'Adquisiciones (detalle)'!A77</f>
        <v>0</v>
      </c>
      <c r="B77" s="196">
        <f>'Adquisiciones (detalle)'!B77</f>
        <v>0</v>
      </c>
      <c r="C77" s="197">
        <f>'Adquisiciones (detalle)'!C77</f>
        <v>0</v>
      </c>
      <c r="D77" s="196">
        <f>'Adquisiciones (detalle)'!F77</f>
        <v>0</v>
      </c>
      <c r="E77" s="198">
        <f>'Adquisiciones (detalle)'!K77</f>
        <v>0</v>
      </c>
      <c r="F77" s="199" t="str">
        <f t="shared" si="0"/>
        <v xml:space="preserve"> </v>
      </c>
      <c r="G77" s="197">
        <f>'Adquisiciones (detalle)'!G77</f>
        <v>0</v>
      </c>
      <c r="H77" s="200"/>
      <c r="I77" s="201"/>
      <c r="J77" s="189"/>
    </row>
    <row r="78" spans="1:10" s="187" customFormat="1" ht="48.75" customHeight="1" x14ac:dyDescent="0.25">
      <c r="A78" s="196">
        <f>+'Adquisiciones (detalle)'!A78</f>
        <v>0</v>
      </c>
      <c r="B78" s="196">
        <f>'Adquisiciones (detalle)'!B78</f>
        <v>0</v>
      </c>
      <c r="C78" s="197">
        <f>'Adquisiciones (detalle)'!C78</f>
        <v>0</v>
      </c>
      <c r="D78" s="196">
        <f>'Adquisiciones (detalle)'!F78</f>
        <v>0</v>
      </c>
      <c r="E78" s="198">
        <f>'Adquisiciones (detalle)'!K78</f>
        <v>0</v>
      </c>
      <c r="F78" s="199" t="str">
        <f t="shared" si="0"/>
        <v xml:space="preserve"> </v>
      </c>
      <c r="G78" s="197">
        <f>'Adquisiciones (detalle)'!G78</f>
        <v>0</v>
      </c>
      <c r="H78" s="200"/>
      <c r="I78" s="201"/>
      <c r="J78" s="189"/>
    </row>
    <row r="79" spans="1:10" s="187" customFormat="1" ht="48.75" customHeight="1" x14ac:dyDescent="0.25">
      <c r="A79" s="196">
        <f>+'Adquisiciones (detalle)'!A79</f>
        <v>0</v>
      </c>
      <c r="B79" s="196">
        <f>'Adquisiciones (detalle)'!B79</f>
        <v>0</v>
      </c>
      <c r="C79" s="197">
        <f>'Adquisiciones (detalle)'!C79</f>
        <v>0</v>
      </c>
      <c r="D79" s="196">
        <f>'Adquisiciones (detalle)'!F79</f>
        <v>0</v>
      </c>
      <c r="E79" s="198">
        <f>'Adquisiciones (detalle)'!K79</f>
        <v>0</v>
      </c>
      <c r="F79" s="199" t="str">
        <f t="shared" si="0"/>
        <v xml:space="preserve"> </v>
      </c>
      <c r="G79" s="197">
        <f>'Adquisiciones (detalle)'!G79</f>
        <v>0</v>
      </c>
      <c r="H79" s="200"/>
      <c r="I79" s="201"/>
      <c r="J79" s="189"/>
    </row>
    <row r="80" spans="1:10" s="187" customFormat="1" ht="48.75" customHeight="1" x14ac:dyDescent="0.25">
      <c r="A80" s="196">
        <f>+'Adquisiciones (detalle)'!A80</f>
        <v>0</v>
      </c>
      <c r="B80" s="196">
        <f>'Adquisiciones (detalle)'!B80</f>
        <v>0</v>
      </c>
      <c r="C80" s="197">
        <f>'Adquisiciones (detalle)'!C80</f>
        <v>0</v>
      </c>
      <c r="D80" s="196">
        <f>'Adquisiciones (detalle)'!F80</f>
        <v>0</v>
      </c>
      <c r="E80" s="198">
        <f>'Adquisiciones (detalle)'!K80</f>
        <v>0</v>
      </c>
      <c r="F80" s="199" t="str">
        <f t="shared" si="0"/>
        <v xml:space="preserve"> </v>
      </c>
      <c r="G80" s="197">
        <f>'Adquisiciones (detalle)'!G80</f>
        <v>0</v>
      </c>
      <c r="H80" s="200"/>
      <c r="I80" s="201"/>
      <c r="J80" s="189"/>
    </row>
    <row r="81" spans="1:10" s="187" customFormat="1" ht="48.75" customHeight="1" x14ac:dyDescent="0.25">
      <c r="A81" s="196">
        <f>+'Adquisiciones (detalle)'!A81</f>
        <v>0</v>
      </c>
      <c r="B81" s="196">
        <f>'Adquisiciones (detalle)'!B81</f>
        <v>0</v>
      </c>
      <c r="C81" s="197">
        <f>'Adquisiciones (detalle)'!C81</f>
        <v>0</v>
      </c>
      <c r="D81" s="196">
        <f>'Adquisiciones (detalle)'!F81</f>
        <v>0</v>
      </c>
      <c r="E81" s="198">
        <f>'Adquisiciones (detalle)'!K81</f>
        <v>0</v>
      </c>
      <c r="F81" s="199" t="str">
        <f t="shared" si="0"/>
        <v xml:space="preserve"> </v>
      </c>
      <c r="G81" s="197">
        <f>'Adquisiciones (detalle)'!G81</f>
        <v>0</v>
      </c>
      <c r="H81" s="200"/>
      <c r="I81" s="201"/>
      <c r="J81" s="189"/>
    </row>
    <row r="82" spans="1:10" s="187" customFormat="1" ht="48.75" customHeight="1" x14ac:dyDescent="0.25">
      <c r="A82" s="196">
        <f>+'Adquisiciones (detalle)'!A82</f>
        <v>0</v>
      </c>
      <c r="B82" s="196">
        <f>'Adquisiciones (detalle)'!B82</f>
        <v>0</v>
      </c>
      <c r="C82" s="197">
        <f>'Adquisiciones (detalle)'!C82</f>
        <v>0</v>
      </c>
      <c r="D82" s="196">
        <f>'Adquisiciones (detalle)'!F82</f>
        <v>0</v>
      </c>
      <c r="E82" s="198">
        <f>'Adquisiciones (detalle)'!K82</f>
        <v>0</v>
      </c>
      <c r="F82" s="199" t="str">
        <f t="shared" ref="F82:F145" si="1">IF(E82&gt;0,"√"," ")</f>
        <v xml:space="preserve"> </v>
      </c>
      <c r="G82" s="197">
        <f>'Adquisiciones (detalle)'!G82</f>
        <v>0</v>
      </c>
      <c r="H82" s="200"/>
      <c r="I82" s="201"/>
      <c r="J82" s="189"/>
    </row>
    <row r="83" spans="1:10" s="187" customFormat="1" ht="48.75" customHeight="1" x14ac:dyDescent="0.25">
      <c r="A83" s="196">
        <f>+'Adquisiciones (detalle)'!A83</f>
        <v>0</v>
      </c>
      <c r="B83" s="196">
        <f>'Adquisiciones (detalle)'!B83</f>
        <v>0</v>
      </c>
      <c r="C83" s="197">
        <f>'Adquisiciones (detalle)'!C83</f>
        <v>0</v>
      </c>
      <c r="D83" s="196">
        <f>'Adquisiciones (detalle)'!F83</f>
        <v>0</v>
      </c>
      <c r="E83" s="198">
        <f>'Adquisiciones (detalle)'!K83</f>
        <v>0</v>
      </c>
      <c r="F83" s="199" t="str">
        <f t="shared" si="1"/>
        <v xml:space="preserve"> </v>
      </c>
      <c r="G83" s="197">
        <f>'Adquisiciones (detalle)'!G83</f>
        <v>0</v>
      </c>
      <c r="H83" s="200"/>
      <c r="I83" s="201"/>
      <c r="J83" s="189"/>
    </row>
    <row r="84" spans="1:10" s="187" customFormat="1" ht="48.75" customHeight="1" x14ac:dyDescent="0.25">
      <c r="A84" s="196">
        <f>+'Adquisiciones (detalle)'!A84</f>
        <v>0</v>
      </c>
      <c r="B84" s="196">
        <f>'Adquisiciones (detalle)'!B84</f>
        <v>0</v>
      </c>
      <c r="C84" s="197">
        <f>'Adquisiciones (detalle)'!C84</f>
        <v>0</v>
      </c>
      <c r="D84" s="196">
        <f>'Adquisiciones (detalle)'!F84</f>
        <v>0</v>
      </c>
      <c r="E84" s="198">
        <f>'Adquisiciones (detalle)'!K84</f>
        <v>0</v>
      </c>
      <c r="F84" s="199" t="str">
        <f t="shared" si="1"/>
        <v xml:space="preserve"> </v>
      </c>
      <c r="G84" s="197">
        <f>'Adquisiciones (detalle)'!G84</f>
        <v>0</v>
      </c>
      <c r="H84" s="200"/>
      <c r="I84" s="201"/>
      <c r="J84" s="189"/>
    </row>
    <row r="85" spans="1:10" s="187" customFormat="1" ht="48.75" customHeight="1" x14ac:dyDescent="0.25">
      <c r="A85" s="196">
        <f>+'Adquisiciones (detalle)'!A85</f>
        <v>0</v>
      </c>
      <c r="B85" s="196">
        <f>'Adquisiciones (detalle)'!B85</f>
        <v>0</v>
      </c>
      <c r="C85" s="197">
        <f>'Adquisiciones (detalle)'!C85</f>
        <v>0</v>
      </c>
      <c r="D85" s="196">
        <f>'Adquisiciones (detalle)'!F85</f>
        <v>0</v>
      </c>
      <c r="E85" s="198">
        <f>'Adquisiciones (detalle)'!K85</f>
        <v>0</v>
      </c>
      <c r="F85" s="199" t="str">
        <f t="shared" si="1"/>
        <v xml:space="preserve"> </v>
      </c>
      <c r="G85" s="197">
        <f>'Adquisiciones (detalle)'!G85</f>
        <v>0</v>
      </c>
      <c r="H85" s="200"/>
      <c r="I85" s="201"/>
      <c r="J85" s="189"/>
    </row>
    <row r="86" spans="1:10" s="187" customFormat="1" ht="48.75" customHeight="1" x14ac:dyDescent="0.25">
      <c r="A86" s="196">
        <f>+'Adquisiciones (detalle)'!A86</f>
        <v>0</v>
      </c>
      <c r="B86" s="196">
        <f>'Adquisiciones (detalle)'!B86</f>
        <v>0</v>
      </c>
      <c r="C86" s="197">
        <f>'Adquisiciones (detalle)'!C86</f>
        <v>0</v>
      </c>
      <c r="D86" s="196">
        <f>'Adquisiciones (detalle)'!F86</f>
        <v>0</v>
      </c>
      <c r="E86" s="198">
        <f>'Adquisiciones (detalle)'!K86</f>
        <v>0</v>
      </c>
      <c r="F86" s="199" t="str">
        <f t="shared" si="1"/>
        <v xml:space="preserve"> </v>
      </c>
      <c r="G86" s="197">
        <f>'Adquisiciones (detalle)'!G86</f>
        <v>0</v>
      </c>
      <c r="H86" s="200"/>
      <c r="I86" s="201"/>
      <c r="J86" s="189"/>
    </row>
    <row r="87" spans="1:10" s="187" customFormat="1" ht="48.75" customHeight="1" x14ac:dyDescent="0.25">
      <c r="A87" s="196">
        <f>+'Adquisiciones (detalle)'!A87</f>
        <v>0</v>
      </c>
      <c r="B87" s="196">
        <f>'Adquisiciones (detalle)'!B87</f>
        <v>0</v>
      </c>
      <c r="C87" s="197">
        <f>'Adquisiciones (detalle)'!C87</f>
        <v>0</v>
      </c>
      <c r="D87" s="196">
        <f>'Adquisiciones (detalle)'!F87</f>
        <v>0</v>
      </c>
      <c r="E87" s="198">
        <f>'Adquisiciones (detalle)'!K87</f>
        <v>0</v>
      </c>
      <c r="F87" s="199" t="str">
        <f t="shared" si="1"/>
        <v xml:space="preserve"> </v>
      </c>
      <c r="G87" s="197">
        <f>'Adquisiciones (detalle)'!G87</f>
        <v>0</v>
      </c>
      <c r="H87" s="200"/>
      <c r="I87" s="201"/>
      <c r="J87" s="189"/>
    </row>
    <row r="88" spans="1:10" s="187" customFormat="1" ht="48.75" customHeight="1" x14ac:dyDescent="0.25">
      <c r="A88" s="196">
        <f>+'Adquisiciones (detalle)'!A88</f>
        <v>0</v>
      </c>
      <c r="B88" s="196">
        <f>'Adquisiciones (detalle)'!B88</f>
        <v>0</v>
      </c>
      <c r="C88" s="197">
        <f>'Adquisiciones (detalle)'!C88</f>
        <v>0</v>
      </c>
      <c r="D88" s="196">
        <f>'Adquisiciones (detalle)'!F88</f>
        <v>0</v>
      </c>
      <c r="E88" s="198">
        <f>'Adquisiciones (detalle)'!K88</f>
        <v>0</v>
      </c>
      <c r="F88" s="199" t="str">
        <f t="shared" si="1"/>
        <v xml:space="preserve"> </v>
      </c>
      <c r="G88" s="197">
        <f>'Adquisiciones (detalle)'!G88</f>
        <v>0</v>
      </c>
      <c r="H88" s="200"/>
      <c r="I88" s="201"/>
      <c r="J88" s="189"/>
    </row>
    <row r="89" spans="1:10" s="187" customFormat="1" ht="48.75" customHeight="1" x14ac:dyDescent="0.25">
      <c r="A89" s="196">
        <f>+'Adquisiciones (detalle)'!A89</f>
        <v>0</v>
      </c>
      <c r="B89" s="196">
        <f>'Adquisiciones (detalle)'!B89</f>
        <v>0</v>
      </c>
      <c r="C89" s="197">
        <f>'Adquisiciones (detalle)'!C89</f>
        <v>0</v>
      </c>
      <c r="D89" s="196">
        <f>'Adquisiciones (detalle)'!F89</f>
        <v>0</v>
      </c>
      <c r="E89" s="198">
        <f>'Adquisiciones (detalle)'!K89</f>
        <v>0</v>
      </c>
      <c r="F89" s="199" t="str">
        <f t="shared" si="1"/>
        <v xml:space="preserve"> </v>
      </c>
      <c r="G89" s="197">
        <f>'Adquisiciones (detalle)'!G89</f>
        <v>0</v>
      </c>
      <c r="H89" s="200"/>
      <c r="I89" s="201"/>
      <c r="J89" s="189"/>
    </row>
    <row r="90" spans="1:10" s="187" customFormat="1" ht="48.75" customHeight="1" x14ac:dyDescent="0.25">
      <c r="A90" s="196">
        <f>+'Adquisiciones (detalle)'!A90</f>
        <v>0</v>
      </c>
      <c r="B90" s="196">
        <f>'Adquisiciones (detalle)'!B90</f>
        <v>0</v>
      </c>
      <c r="C90" s="197">
        <f>'Adquisiciones (detalle)'!C90</f>
        <v>0</v>
      </c>
      <c r="D90" s="196">
        <f>'Adquisiciones (detalle)'!F90</f>
        <v>0</v>
      </c>
      <c r="E90" s="198">
        <f>'Adquisiciones (detalle)'!K90</f>
        <v>0</v>
      </c>
      <c r="F90" s="199" t="str">
        <f t="shared" si="1"/>
        <v xml:space="preserve"> </v>
      </c>
      <c r="G90" s="197">
        <f>'Adquisiciones (detalle)'!G90</f>
        <v>0</v>
      </c>
      <c r="H90" s="200"/>
      <c r="I90" s="201"/>
      <c r="J90" s="189"/>
    </row>
    <row r="91" spans="1:10" s="187" customFormat="1" ht="48.75" customHeight="1" x14ac:dyDescent="0.25">
      <c r="A91" s="196">
        <f>+'Adquisiciones (detalle)'!A91</f>
        <v>0</v>
      </c>
      <c r="B91" s="196">
        <f>'Adquisiciones (detalle)'!B91</f>
        <v>0</v>
      </c>
      <c r="C91" s="197">
        <f>'Adquisiciones (detalle)'!C91</f>
        <v>0</v>
      </c>
      <c r="D91" s="196">
        <f>'Adquisiciones (detalle)'!F91</f>
        <v>0</v>
      </c>
      <c r="E91" s="198">
        <f>'Adquisiciones (detalle)'!K91</f>
        <v>0</v>
      </c>
      <c r="F91" s="199" t="str">
        <f t="shared" si="1"/>
        <v xml:space="preserve"> </v>
      </c>
      <c r="G91" s="197">
        <f>'Adquisiciones (detalle)'!G91</f>
        <v>0</v>
      </c>
      <c r="H91" s="200"/>
      <c r="I91" s="201"/>
      <c r="J91" s="189"/>
    </row>
    <row r="92" spans="1:10" s="187" customFormat="1" ht="48.75" customHeight="1" x14ac:dyDescent="0.25">
      <c r="A92" s="196">
        <f>+'Adquisiciones (detalle)'!A92</f>
        <v>0</v>
      </c>
      <c r="B92" s="196">
        <f>'Adquisiciones (detalle)'!B92</f>
        <v>0</v>
      </c>
      <c r="C92" s="197">
        <f>'Adquisiciones (detalle)'!C92</f>
        <v>0</v>
      </c>
      <c r="D92" s="196">
        <f>'Adquisiciones (detalle)'!F92</f>
        <v>0</v>
      </c>
      <c r="E92" s="198">
        <f>'Adquisiciones (detalle)'!K92</f>
        <v>0</v>
      </c>
      <c r="F92" s="199" t="str">
        <f t="shared" si="1"/>
        <v xml:space="preserve"> </v>
      </c>
      <c r="G92" s="197">
        <f>'Adquisiciones (detalle)'!G92</f>
        <v>0</v>
      </c>
      <c r="H92" s="200"/>
      <c r="I92" s="201"/>
      <c r="J92" s="189"/>
    </row>
    <row r="93" spans="1:10" s="187" customFormat="1" ht="48.75" customHeight="1" x14ac:dyDescent="0.25">
      <c r="A93" s="196">
        <f>+'Adquisiciones (detalle)'!A93</f>
        <v>0</v>
      </c>
      <c r="B93" s="196">
        <f>'Adquisiciones (detalle)'!B93</f>
        <v>0</v>
      </c>
      <c r="C93" s="197">
        <f>'Adquisiciones (detalle)'!C93</f>
        <v>0</v>
      </c>
      <c r="D93" s="196">
        <f>'Adquisiciones (detalle)'!F93</f>
        <v>0</v>
      </c>
      <c r="E93" s="198">
        <f>'Adquisiciones (detalle)'!K93</f>
        <v>0</v>
      </c>
      <c r="F93" s="199" t="str">
        <f t="shared" si="1"/>
        <v xml:space="preserve"> </v>
      </c>
      <c r="G93" s="197">
        <f>'Adquisiciones (detalle)'!G93</f>
        <v>0</v>
      </c>
      <c r="H93" s="200"/>
      <c r="I93" s="201"/>
      <c r="J93" s="189"/>
    </row>
    <row r="94" spans="1:10" s="187" customFormat="1" ht="48.75" customHeight="1" x14ac:dyDescent="0.25">
      <c r="A94" s="196">
        <f>+'Adquisiciones (detalle)'!A94</f>
        <v>0</v>
      </c>
      <c r="B94" s="196">
        <f>'Adquisiciones (detalle)'!B94</f>
        <v>0</v>
      </c>
      <c r="C94" s="197">
        <f>'Adquisiciones (detalle)'!C94</f>
        <v>0</v>
      </c>
      <c r="D94" s="196">
        <f>'Adquisiciones (detalle)'!F94</f>
        <v>0</v>
      </c>
      <c r="E94" s="198">
        <f>'Adquisiciones (detalle)'!K94</f>
        <v>0</v>
      </c>
      <c r="F94" s="199" t="str">
        <f t="shared" si="1"/>
        <v xml:space="preserve"> </v>
      </c>
      <c r="G94" s="197">
        <f>'Adquisiciones (detalle)'!G94</f>
        <v>0</v>
      </c>
      <c r="H94" s="200"/>
      <c r="I94" s="201"/>
      <c r="J94" s="189"/>
    </row>
    <row r="95" spans="1:10" s="187" customFormat="1" ht="48.75" customHeight="1" x14ac:dyDescent="0.25">
      <c r="A95" s="196">
        <f>+'Adquisiciones (detalle)'!A95</f>
        <v>0</v>
      </c>
      <c r="B95" s="196">
        <f>'Adquisiciones (detalle)'!B95</f>
        <v>0</v>
      </c>
      <c r="C95" s="197">
        <f>'Adquisiciones (detalle)'!C95</f>
        <v>0</v>
      </c>
      <c r="D95" s="196">
        <f>'Adquisiciones (detalle)'!F95</f>
        <v>0</v>
      </c>
      <c r="E95" s="198">
        <f>'Adquisiciones (detalle)'!K95</f>
        <v>0</v>
      </c>
      <c r="F95" s="199" t="str">
        <f t="shared" si="1"/>
        <v xml:space="preserve"> </v>
      </c>
      <c r="G95" s="197">
        <f>'Adquisiciones (detalle)'!G95</f>
        <v>0</v>
      </c>
      <c r="H95" s="200"/>
      <c r="I95" s="201"/>
      <c r="J95" s="189"/>
    </row>
    <row r="96" spans="1:10" s="187" customFormat="1" ht="48.75" customHeight="1" x14ac:dyDescent="0.25">
      <c r="A96" s="196">
        <f>+'Adquisiciones (detalle)'!A96</f>
        <v>0</v>
      </c>
      <c r="B96" s="196">
        <f>'Adquisiciones (detalle)'!B96</f>
        <v>0</v>
      </c>
      <c r="C96" s="197">
        <f>'Adquisiciones (detalle)'!C96</f>
        <v>0</v>
      </c>
      <c r="D96" s="196">
        <f>'Adquisiciones (detalle)'!F96</f>
        <v>0</v>
      </c>
      <c r="E96" s="198">
        <f>'Adquisiciones (detalle)'!K96</f>
        <v>0</v>
      </c>
      <c r="F96" s="199" t="str">
        <f t="shared" si="1"/>
        <v xml:space="preserve"> </v>
      </c>
      <c r="G96" s="197">
        <f>'Adquisiciones (detalle)'!G96</f>
        <v>0</v>
      </c>
      <c r="H96" s="200"/>
      <c r="I96" s="201"/>
      <c r="J96" s="189"/>
    </row>
    <row r="97" spans="1:10" s="187" customFormat="1" ht="48.75" customHeight="1" x14ac:dyDescent="0.25">
      <c r="A97" s="196">
        <f>+'Adquisiciones (detalle)'!A97</f>
        <v>0</v>
      </c>
      <c r="B97" s="196">
        <f>'Adquisiciones (detalle)'!B97</f>
        <v>0</v>
      </c>
      <c r="C97" s="197">
        <f>'Adquisiciones (detalle)'!C97</f>
        <v>0</v>
      </c>
      <c r="D97" s="196">
        <f>'Adquisiciones (detalle)'!F97</f>
        <v>0</v>
      </c>
      <c r="E97" s="198">
        <f>'Adquisiciones (detalle)'!K97</f>
        <v>0</v>
      </c>
      <c r="F97" s="199" t="str">
        <f t="shared" si="1"/>
        <v xml:space="preserve"> </v>
      </c>
      <c r="G97" s="197">
        <f>'Adquisiciones (detalle)'!G97</f>
        <v>0</v>
      </c>
      <c r="H97" s="200"/>
      <c r="I97" s="201"/>
      <c r="J97" s="189"/>
    </row>
    <row r="98" spans="1:10" s="187" customFormat="1" ht="48.75" customHeight="1" x14ac:dyDescent="0.25">
      <c r="A98" s="196">
        <f>+'Adquisiciones (detalle)'!A98</f>
        <v>0</v>
      </c>
      <c r="B98" s="196">
        <f>'Adquisiciones (detalle)'!B98</f>
        <v>0</v>
      </c>
      <c r="C98" s="197">
        <f>'Adquisiciones (detalle)'!C98</f>
        <v>0</v>
      </c>
      <c r="D98" s="196">
        <f>'Adquisiciones (detalle)'!F98</f>
        <v>0</v>
      </c>
      <c r="E98" s="198">
        <f>'Adquisiciones (detalle)'!K98</f>
        <v>0</v>
      </c>
      <c r="F98" s="199" t="str">
        <f t="shared" si="1"/>
        <v xml:space="preserve"> </v>
      </c>
      <c r="G98" s="197">
        <f>'Adquisiciones (detalle)'!G98</f>
        <v>0</v>
      </c>
      <c r="H98" s="200"/>
      <c r="I98" s="201"/>
      <c r="J98" s="189"/>
    </row>
    <row r="99" spans="1:10" s="187" customFormat="1" ht="48.75" customHeight="1" x14ac:dyDescent="0.25">
      <c r="A99" s="196">
        <f>+'Adquisiciones (detalle)'!A99</f>
        <v>0</v>
      </c>
      <c r="B99" s="196">
        <f>'Adquisiciones (detalle)'!B99</f>
        <v>0</v>
      </c>
      <c r="C99" s="197">
        <f>'Adquisiciones (detalle)'!C99</f>
        <v>0</v>
      </c>
      <c r="D99" s="196">
        <f>'Adquisiciones (detalle)'!F99</f>
        <v>0</v>
      </c>
      <c r="E99" s="198">
        <f>'Adquisiciones (detalle)'!K99</f>
        <v>0</v>
      </c>
      <c r="F99" s="199" t="str">
        <f t="shared" si="1"/>
        <v xml:space="preserve"> </v>
      </c>
      <c r="G99" s="197">
        <f>'Adquisiciones (detalle)'!G99</f>
        <v>0</v>
      </c>
      <c r="H99" s="200"/>
      <c r="I99" s="201"/>
      <c r="J99" s="189"/>
    </row>
    <row r="100" spans="1:10" s="187" customFormat="1" ht="48.75" customHeight="1" x14ac:dyDescent="0.25">
      <c r="A100" s="196">
        <f>+'Adquisiciones (detalle)'!A100</f>
        <v>0</v>
      </c>
      <c r="B100" s="196">
        <f>'Adquisiciones (detalle)'!B100</f>
        <v>0</v>
      </c>
      <c r="C100" s="197">
        <f>'Adquisiciones (detalle)'!C100</f>
        <v>0</v>
      </c>
      <c r="D100" s="196">
        <f>'Adquisiciones (detalle)'!F100</f>
        <v>0</v>
      </c>
      <c r="E100" s="198">
        <f>'Adquisiciones (detalle)'!K100</f>
        <v>0</v>
      </c>
      <c r="F100" s="199" t="str">
        <f t="shared" si="1"/>
        <v xml:space="preserve"> </v>
      </c>
      <c r="G100" s="197">
        <f>'Adquisiciones (detalle)'!G100</f>
        <v>0</v>
      </c>
      <c r="H100" s="200"/>
      <c r="I100" s="201"/>
      <c r="J100" s="189"/>
    </row>
    <row r="101" spans="1:10" s="187" customFormat="1" ht="48.75" customHeight="1" x14ac:dyDescent="0.25">
      <c r="A101" s="196">
        <f>+'Adquisiciones (detalle)'!A101</f>
        <v>0</v>
      </c>
      <c r="B101" s="196">
        <f>'Adquisiciones (detalle)'!B101</f>
        <v>0</v>
      </c>
      <c r="C101" s="197">
        <f>'Adquisiciones (detalle)'!C101</f>
        <v>0</v>
      </c>
      <c r="D101" s="196">
        <f>'Adquisiciones (detalle)'!F101</f>
        <v>0</v>
      </c>
      <c r="E101" s="198">
        <f>'Adquisiciones (detalle)'!K101</f>
        <v>0</v>
      </c>
      <c r="F101" s="199" t="str">
        <f t="shared" si="1"/>
        <v xml:space="preserve"> </v>
      </c>
      <c r="G101" s="197">
        <f>'Adquisiciones (detalle)'!G101</f>
        <v>0</v>
      </c>
      <c r="H101" s="200"/>
      <c r="I101" s="201"/>
      <c r="J101" s="189"/>
    </row>
    <row r="102" spans="1:10" s="187" customFormat="1" ht="48.75" customHeight="1" x14ac:dyDescent="0.25">
      <c r="A102" s="196">
        <f>+'Adquisiciones (detalle)'!A102</f>
        <v>0</v>
      </c>
      <c r="B102" s="196">
        <f>'Adquisiciones (detalle)'!B102</f>
        <v>0</v>
      </c>
      <c r="C102" s="197">
        <f>'Adquisiciones (detalle)'!C102</f>
        <v>0</v>
      </c>
      <c r="D102" s="196">
        <f>'Adquisiciones (detalle)'!F102</f>
        <v>0</v>
      </c>
      <c r="E102" s="198">
        <f>'Adquisiciones (detalle)'!K102</f>
        <v>0</v>
      </c>
      <c r="F102" s="199" t="str">
        <f t="shared" si="1"/>
        <v xml:space="preserve"> </v>
      </c>
      <c r="G102" s="197">
        <f>'Adquisiciones (detalle)'!G102</f>
        <v>0</v>
      </c>
      <c r="H102" s="200"/>
      <c r="I102" s="201"/>
      <c r="J102" s="189"/>
    </row>
    <row r="103" spans="1:10" s="187" customFormat="1" ht="48.75" customHeight="1" x14ac:dyDescent="0.25">
      <c r="A103" s="196">
        <f>+'Adquisiciones (detalle)'!A103</f>
        <v>0</v>
      </c>
      <c r="B103" s="196">
        <f>'Adquisiciones (detalle)'!B103</f>
        <v>0</v>
      </c>
      <c r="C103" s="197">
        <f>'Adquisiciones (detalle)'!C103</f>
        <v>0</v>
      </c>
      <c r="D103" s="196">
        <f>'Adquisiciones (detalle)'!F103</f>
        <v>0</v>
      </c>
      <c r="E103" s="198">
        <f>'Adquisiciones (detalle)'!K103</f>
        <v>0</v>
      </c>
      <c r="F103" s="199" t="str">
        <f t="shared" si="1"/>
        <v xml:space="preserve"> </v>
      </c>
      <c r="G103" s="197">
        <f>'Adquisiciones (detalle)'!G103</f>
        <v>0</v>
      </c>
      <c r="H103" s="200"/>
      <c r="I103" s="201"/>
      <c r="J103" s="189"/>
    </row>
    <row r="104" spans="1:10" s="187" customFormat="1" ht="48.75" customHeight="1" x14ac:dyDescent="0.25">
      <c r="A104" s="196">
        <f>+'Adquisiciones (detalle)'!A104</f>
        <v>0</v>
      </c>
      <c r="B104" s="196">
        <f>'Adquisiciones (detalle)'!B104</f>
        <v>0</v>
      </c>
      <c r="C104" s="197">
        <f>'Adquisiciones (detalle)'!C104</f>
        <v>0</v>
      </c>
      <c r="D104" s="196">
        <f>'Adquisiciones (detalle)'!F104</f>
        <v>0</v>
      </c>
      <c r="E104" s="198">
        <f>'Adquisiciones (detalle)'!K104</f>
        <v>0</v>
      </c>
      <c r="F104" s="199" t="str">
        <f t="shared" si="1"/>
        <v xml:space="preserve"> </v>
      </c>
      <c r="G104" s="197">
        <f>'Adquisiciones (detalle)'!G104</f>
        <v>0</v>
      </c>
      <c r="H104" s="200"/>
      <c r="I104" s="201"/>
      <c r="J104" s="189"/>
    </row>
    <row r="105" spans="1:10" s="187" customFormat="1" ht="48.75" customHeight="1" x14ac:dyDescent="0.25">
      <c r="A105" s="196">
        <f>+'Adquisiciones (detalle)'!A105</f>
        <v>0</v>
      </c>
      <c r="B105" s="196">
        <f>'Adquisiciones (detalle)'!B105</f>
        <v>0</v>
      </c>
      <c r="C105" s="197">
        <f>'Adquisiciones (detalle)'!C105</f>
        <v>0</v>
      </c>
      <c r="D105" s="196">
        <f>'Adquisiciones (detalle)'!F105</f>
        <v>0</v>
      </c>
      <c r="E105" s="198">
        <f>'Adquisiciones (detalle)'!K105</f>
        <v>0</v>
      </c>
      <c r="F105" s="199" t="str">
        <f t="shared" si="1"/>
        <v xml:space="preserve"> </v>
      </c>
      <c r="G105" s="197">
        <f>'Adquisiciones (detalle)'!G105</f>
        <v>0</v>
      </c>
      <c r="H105" s="200"/>
      <c r="I105" s="201"/>
      <c r="J105" s="189"/>
    </row>
    <row r="106" spans="1:10" s="187" customFormat="1" ht="48.75" customHeight="1" x14ac:dyDescent="0.25">
      <c r="A106" s="196">
        <f>+'Adquisiciones (detalle)'!A106</f>
        <v>0</v>
      </c>
      <c r="B106" s="196">
        <f>'Adquisiciones (detalle)'!B106</f>
        <v>0</v>
      </c>
      <c r="C106" s="197">
        <f>'Adquisiciones (detalle)'!C106</f>
        <v>0</v>
      </c>
      <c r="D106" s="196">
        <f>'Adquisiciones (detalle)'!F106</f>
        <v>0</v>
      </c>
      <c r="E106" s="198">
        <f>'Adquisiciones (detalle)'!K106</f>
        <v>0</v>
      </c>
      <c r="F106" s="199" t="str">
        <f t="shared" si="1"/>
        <v xml:space="preserve"> </v>
      </c>
      <c r="G106" s="197">
        <f>'Adquisiciones (detalle)'!G106</f>
        <v>0</v>
      </c>
      <c r="H106" s="200"/>
      <c r="I106" s="201"/>
      <c r="J106" s="189"/>
    </row>
    <row r="107" spans="1:10" s="187" customFormat="1" ht="48.75" customHeight="1" x14ac:dyDescent="0.25">
      <c r="A107" s="196">
        <f>+'Adquisiciones (detalle)'!A107</f>
        <v>0</v>
      </c>
      <c r="B107" s="196">
        <f>'Adquisiciones (detalle)'!B107</f>
        <v>0</v>
      </c>
      <c r="C107" s="197">
        <f>'Adquisiciones (detalle)'!C107</f>
        <v>0</v>
      </c>
      <c r="D107" s="196">
        <f>'Adquisiciones (detalle)'!F107</f>
        <v>0</v>
      </c>
      <c r="E107" s="198">
        <f>'Adquisiciones (detalle)'!K107</f>
        <v>0</v>
      </c>
      <c r="F107" s="199" t="str">
        <f t="shared" si="1"/>
        <v xml:space="preserve"> </v>
      </c>
      <c r="G107" s="197">
        <f>'Adquisiciones (detalle)'!G107</f>
        <v>0</v>
      </c>
      <c r="H107" s="200"/>
      <c r="I107" s="201"/>
      <c r="J107" s="189"/>
    </row>
    <row r="108" spans="1:10" s="187" customFormat="1" ht="48.75" customHeight="1" x14ac:dyDescent="0.25">
      <c r="A108" s="196">
        <f>+'Adquisiciones (detalle)'!A108</f>
        <v>0</v>
      </c>
      <c r="B108" s="196">
        <f>'Adquisiciones (detalle)'!B108</f>
        <v>0</v>
      </c>
      <c r="C108" s="197">
        <f>'Adquisiciones (detalle)'!C108</f>
        <v>0</v>
      </c>
      <c r="D108" s="196">
        <f>'Adquisiciones (detalle)'!F108</f>
        <v>0</v>
      </c>
      <c r="E108" s="198">
        <f>'Adquisiciones (detalle)'!K108</f>
        <v>0</v>
      </c>
      <c r="F108" s="199" t="str">
        <f t="shared" si="1"/>
        <v xml:space="preserve"> </v>
      </c>
      <c r="G108" s="197">
        <f>'Adquisiciones (detalle)'!G108</f>
        <v>0</v>
      </c>
      <c r="H108" s="200"/>
      <c r="I108" s="201"/>
      <c r="J108" s="189"/>
    </row>
    <row r="109" spans="1:10" s="187" customFormat="1" ht="48.75" customHeight="1" x14ac:dyDescent="0.25">
      <c r="A109" s="196">
        <f>+'Adquisiciones (detalle)'!A109</f>
        <v>0</v>
      </c>
      <c r="B109" s="196">
        <f>'Adquisiciones (detalle)'!B109</f>
        <v>0</v>
      </c>
      <c r="C109" s="197">
        <f>'Adquisiciones (detalle)'!C109</f>
        <v>0</v>
      </c>
      <c r="D109" s="196">
        <f>'Adquisiciones (detalle)'!F109</f>
        <v>0</v>
      </c>
      <c r="E109" s="198">
        <f>'Adquisiciones (detalle)'!K109</f>
        <v>0</v>
      </c>
      <c r="F109" s="199" t="str">
        <f t="shared" si="1"/>
        <v xml:space="preserve"> </v>
      </c>
      <c r="G109" s="197">
        <f>'Adquisiciones (detalle)'!G109</f>
        <v>0</v>
      </c>
      <c r="H109" s="200"/>
      <c r="I109" s="201"/>
      <c r="J109" s="189"/>
    </row>
    <row r="110" spans="1:10" s="187" customFormat="1" ht="48.75" customHeight="1" x14ac:dyDescent="0.25">
      <c r="A110" s="196">
        <f>+'Adquisiciones (detalle)'!A110</f>
        <v>0</v>
      </c>
      <c r="B110" s="196">
        <f>'Adquisiciones (detalle)'!B110</f>
        <v>0</v>
      </c>
      <c r="C110" s="197">
        <f>'Adquisiciones (detalle)'!C110</f>
        <v>0</v>
      </c>
      <c r="D110" s="196">
        <f>'Adquisiciones (detalle)'!F110</f>
        <v>0</v>
      </c>
      <c r="E110" s="198">
        <f>'Adquisiciones (detalle)'!K110</f>
        <v>0</v>
      </c>
      <c r="F110" s="199" t="str">
        <f t="shared" si="1"/>
        <v xml:space="preserve"> </v>
      </c>
      <c r="G110" s="197">
        <f>'Adquisiciones (detalle)'!G110</f>
        <v>0</v>
      </c>
      <c r="H110" s="200"/>
      <c r="I110" s="201"/>
      <c r="J110" s="189"/>
    </row>
    <row r="111" spans="1:10" s="187" customFormat="1" ht="48.75" customHeight="1" x14ac:dyDescent="0.25">
      <c r="A111" s="196">
        <f>+'Adquisiciones (detalle)'!A111</f>
        <v>0</v>
      </c>
      <c r="B111" s="196">
        <f>'Adquisiciones (detalle)'!B111</f>
        <v>0</v>
      </c>
      <c r="C111" s="197">
        <f>'Adquisiciones (detalle)'!C111</f>
        <v>0</v>
      </c>
      <c r="D111" s="196">
        <f>'Adquisiciones (detalle)'!F111</f>
        <v>0</v>
      </c>
      <c r="E111" s="198">
        <f>'Adquisiciones (detalle)'!K111</f>
        <v>0</v>
      </c>
      <c r="F111" s="199" t="str">
        <f t="shared" si="1"/>
        <v xml:space="preserve"> </v>
      </c>
      <c r="G111" s="197">
        <f>'Adquisiciones (detalle)'!G111</f>
        <v>0</v>
      </c>
      <c r="H111" s="200"/>
      <c r="I111" s="201"/>
      <c r="J111" s="189"/>
    </row>
    <row r="112" spans="1:10" s="187" customFormat="1" ht="48.75" customHeight="1" x14ac:dyDescent="0.25">
      <c r="A112" s="196">
        <f>+'Adquisiciones (detalle)'!A112</f>
        <v>0</v>
      </c>
      <c r="B112" s="196">
        <f>'Adquisiciones (detalle)'!B112</f>
        <v>0</v>
      </c>
      <c r="C112" s="197">
        <f>'Adquisiciones (detalle)'!C112</f>
        <v>0</v>
      </c>
      <c r="D112" s="196">
        <f>'Adquisiciones (detalle)'!F112</f>
        <v>0</v>
      </c>
      <c r="E112" s="198">
        <f>'Adquisiciones (detalle)'!K112</f>
        <v>0</v>
      </c>
      <c r="F112" s="199" t="str">
        <f t="shared" si="1"/>
        <v xml:space="preserve"> </v>
      </c>
      <c r="G112" s="197">
        <f>'Adquisiciones (detalle)'!G112</f>
        <v>0</v>
      </c>
      <c r="H112" s="200"/>
      <c r="I112" s="201"/>
      <c r="J112" s="189"/>
    </row>
    <row r="113" spans="1:10" s="187" customFormat="1" ht="48.75" customHeight="1" x14ac:dyDescent="0.25">
      <c r="A113" s="196">
        <f>+'Adquisiciones (detalle)'!A113</f>
        <v>0</v>
      </c>
      <c r="B113" s="196">
        <f>'Adquisiciones (detalle)'!B113</f>
        <v>0</v>
      </c>
      <c r="C113" s="197">
        <f>'Adquisiciones (detalle)'!C113</f>
        <v>0</v>
      </c>
      <c r="D113" s="196">
        <f>'Adquisiciones (detalle)'!F113</f>
        <v>0</v>
      </c>
      <c r="E113" s="198">
        <f>'Adquisiciones (detalle)'!K113</f>
        <v>0</v>
      </c>
      <c r="F113" s="199" t="str">
        <f t="shared" si="1"/>
        <v xml:space="preserve"> </v>
      </c>
      <c r="G113" s="197">
        <f>'Adquisiciones (detalle)'!G113</f>
        <v>0</v>
      </c>
      <c r="H113" s="200"/>
      <c r="I113" s="201"/>
      <c r="J113" s="189"/>
    </row>
    <row r="114" spans="1:10" s="187" customFormat="1" ht="48.75" customHeight="1" x14ac:dyDescent="0.25">
      <c r="A114" s="196">
        <f>+'Adquisiciones (detalle)'!A114</f>
        <v>0</v>
      </c>
      <c r="B114" s="196">
        <f>'Adquisiciones (detalle)'!B114</f>
        <v>0</v>
      </c>
      <c r="C114" s="197">
        <f>'Adquisiciones (detalle)'!C114</f>
        <v>0</v>
      </c>
      <c r="D114" s="196">
        <f>'Adquisiciones (detalle)'!F114</f>
        <v>0</v>
      </c>
      <c r="E114" s="198">
        <f>'Adquisiciones (detalle)'!K114</f>
        <v>0</v>
      </c>
      <c r="F114" s="199" t="str">
        <f t="shared" si="1"/>
        <v xml:space="preserve"> </v>
      </c>
      <c r="G114" s="197">
        <f>'Adquisiciones (detalle)'!G114</f>
        <v>0</v>
      </c>
      <c r="H114" s="200"/>
      <c r="I114" s="201"/>
      <c r="J114" s="189"/>
    </row>
    <row r="115" spans="1:10" s="187" customFormat="1" ht="48.75" customHeight="1" x14ac:dyDescent="0.25">
      <c r="A115" s="196">
        <f>+'Adquisiciones (detalle)'!A115</f>
        <v>0</v>
      </c>
      <c r="B115" s="196">
        <f>'Adquisiciones (detalle)'!B115</f>
        <v>0</v>
      </c>
      <c r="C115" s="197">
        <f>'Adquisiciones (detalle)'!C115</f>
        <v>0</v>
      </c>
      <c r="D115" s="196">
        <f>'Adquisiciones (detalle)'!F115</f>
        <v>0</v>
      </c>
      <c r="E115" s="198">
        <f>'Adquisiciones (detalle)'!K115</f>
        <v>0</v>
      </c>
      <c r="F115" s="199" t="str">
        <f t="shared" si="1"/>
        <v xml:space="preserve"> </v>
      </c>
      <c r="G115" s="197">
        <f>'Adquisiciones (detalle)'!G115</f>
        <v>0</v>
      </c>
      <c r="H115" s="200"/>
      <c r="I115" s="201"/>
      <c r="J115" s="189"/>
    </row>
    <row r="116" spans="1:10" s="187" customFormat="1" ht="48.75" customHeight="1" x14ac:dyDescent="0.25">
      <c r="A116" s="196">
        <f>+'Adquisiciones (detalle)'!A116</f>
        <v>0</v>
      </c>
      <c r="B116" s="196">
        <f>'Adquisiciones (detalle)'!B116</f>
        <v>0</v>
      </c>
      <c r="C116" s="197">
        <f>'Adquisiciones (detalle)'!C116</f>
        <v>0</v>
      </c>
      <c r="D116" s="196">
        <f>'Adquisiciones (detalle)'!F116</f>
        <v>0</v>
      </c>
      <c r="E116" s="198">
        <f>'Adquisiciones (detalle)'!K116</f>
        <v>0</v>
      </c>
      <c r="F116" s="199" t="str">
        <f t="shared" si="1"/>
        <v xml:space="preserve"> </v>
      </c>
      <c r="G116" s="197">
        <f>'Adquisiciones (detalle)'!G116</f>
        <v>0</v>
      </c>
      <c r="H116" s="200"/>
      <c r="I116" s="201"/>
      <c r="J116" s="189"/>
    </row>
    <row r="117" spans="1:10" s="187" customFormat="1" ht="48.75" customHeight="1" x14ac:dyDescent="0.25">
      <c r="A117" s="196">
        <f>+'Adquisiciones (detalle)'!A117</f>
        <v>0</v>
      </c>
      <c r="B117" s="196">
        <f>'Adquisiciones (detalle)'!B117</f>
        <v>0</v>
      </c>
      <c r="C117" s="197">
        <f>'Adquisiciones (detalle)'!C117</f>
        <v>0</v>
      </c>
      <c r="D117" s="196">
        <f>'Adquisiciones (detalle)'!F117</f>
        <v>0</v>
      </c>
      <c r="E117" s="198">
        <f>'Adquisiciones (detalle)'!K117</f>
        <v>0</v>
      </c>
      <c r="F117" s="199" t="str">
        <f t="shared" si="1"/>
        <v xml:space="preserve"> </v>
      </c>
      <c r="G117" s="197">
        <f>'Adquisiciones (detalle)'!G117</f>
        <v>0</v>
      </c>
      <c r="H117" s="200"/>
      <c r="I117" s="201"/>
      <c r="J117" s="189"/>
    </row>
    <row r="118" spans="1:10" s="187" customFormat="1" ht="48.75" customHeight="1" x14ac:dyDescent="0.25">
      <c r="A118" s="196">
        <f>+'Adquisiciones (detalle)'!A118</f>
        <v>0</v>
      </c>
      <c r="B118" s="196">
        <f>'Adquisiciones (detalle)'!B118</f>
        <v>0</v>
      </c>
      <c r="C118" s="197">
        <f>'Adquisiciones (detalle)'!C118</f>
        <v>0</v>
      </c>
      <c r="D118" s="196">
        <f>'Adquisiciones (detalle)'!F118</f>
        <v>0</v>
      </c>
      <c r="E118" s="198">
        <f>'Adquisiciones (detalle)'!K118</f>
        <v>0</v>
      </c>
      <c r="F118" s="199" t="str">
        <f t="shared" si="1"/>
        <v xml:space="preserve"> </v>
      </c>
      <c r="G118" s="197">
        <f>'Adquisiciones (detalle)'!G118</f>
        <v>0</v>
      </c>
      <c r="H118" s="200"/>
      <c r="I118" s="201"/>
      <c r="J118" s="189"/>
    </row>
    <row r="119" spans="1:10" s="187" customFormat="1" ht="48.75" customHeight="1" x14ac:dyDescent="0.25">
      <c r="A119" s="196">
        <f>+'Adquisiciones (detalle)'!A119</f>
        <v>0</v>
      </c>
      <c r="B119" s="196">
        <f>'Adquisiciones (detalle)'!B119</f>
        <v>0</v>
      </c>
      <c r="C119" s="197">
        <f>'Adquisiciones (detalle)'!C119</f>
        <v>0</v>
      </c>
      <c r="D119" s="196">
        <f>'Adquisiciones (detalle)'!F119</f>
        <v>0</v>
      </c>
      <c r="E119" s="198">
        <f>'Adquisiciones (detalle)'!K119</f>
        <v>0</v>
      </c>
      <c r="F119" s="199" t="str">
        <f t="shared" si="1"/>
        <v xml:space="preserve"> </v>
      </c>
      <c r="G119" s="197">
        <f>'Adquisiciones (detalle)'!G119</f>
        <v>0</v>
      </c>
      <c r="H119" s="200"/>
      <c r="I119" s="201"/>
      <c r="J119" s="189"/>
    </row>
    <row r="120" spans="1:10" s="187" customFormat="1" ht="48.75" customHeight="1" x14ac:dyDescent="0.25">
      <c r="A120" s="196">
        <f>+'Adquisiciones (detalle)'!A120</f>
        <v>0</v>
      </c>
      <c r="B120" s="196">
        <f>'Adquisiciones (detalle)'!B120</f>
        <v>0</v>
      </c>
      <c r="C120" s="197">
        <f>'Adquisiciones (detalle)'!C120</f>
        <v>0</v>
      </c>
      <c r="D120" s="196">
        <f>'Adquisiciones (detalle)'!F120</f>
        <v>0</v>
      </c>
      <c r="E120" s="198">
        <f>'Adquisiciones (detalle)'!K120</f>
        <v>0</v>
      </c>
      <c r="F120" s="199" t="str">
        <f t="shared" si="1"/>
        <v xml:space="preserve"> </v>
      </c>
      <c r="G120" s="197">
        <f>'Adquisiciones (detalle)'!G120</f>
        <v>0</v>
      </c>
      <c r="H120" s="200"/>
      <c r="I120" s="201"/>
      <c r="J120" s="189"/>
    </row>
    <row r="121" spans="1:10" s="187" customFormat="1" ht="48.75" customHeight="1" x14ac:dyDescent="0.25">
      <c r="A121" s="196">
        <f>+'Adquisiciones (detalle)'!A121</f>
        <v>0</v>
      </c>
      <c r="B121" s="196">
        <f>'Adquisiciones (detalle)'!B121</f>
        <v>0</v>
      </c>
      <c r="C121" s="197">
        <f>'Adquisiciones (detalle)'!C121</f>
        <v>0</v>
      </c>
      <c r="D121" s="196">
        <f>'Adquisiciones (detalle)'!F121</f>
        <v>0</v>
      </c>
      <c r="E121" s="198">
        <f>'Adquisiciones (detalle)'!K121</f>
        <v>0</v>
      </c>
      <c r="F121" s="199" t="str">
        <f t="shared" si="1"/>
        <v xml:space="preserve"> </v>
      </c>
      <c r="G121" s="197">
        <f>'Adquisiciones (detalle)'!G121</f>
        <v>0</v>
      </c>
      <c r="H121" s="200"/>
      <c r="I121" s="201"/>
      <c r="J121" s="189"/>
    </row>
    <row r="122" spans="1:10" s="187" customFormat="1" ht="48.75" customHeight="1" x14ac:dyDescent="0.25">
      <c r="A122" s="196">
        <f>+'Adquisiciones (detalle)'!A122</f>
        <v>0</v>
      </c>
      <c r="B122" s="196">
        <f>'Adquisiciones (detalle)'!B122</f>
        <v>0</v>
      </c>
      <c r="C122" s="197">
        <f>'Adquisiciones (detalle)'!C122</f>
        <v>0</v>
      </c>
      <c r="D122" s="196">
        <f>'Adquisiciones (detalle)'!F122</f>
        <v>0</v>
      </c>
      <c r="E122" s="198">
        <f>'Adquisiciones (detalle)'!K122</f>
        <v>0</v>
      </c>
      <c r="F122" s="199" t="str">
        <f t="shared" si="1"/>
        <v xml:space="preserve"> </v>
      </c>
      <c r="G122" s="197">
        <f>'Adquisiciones (detalle)'!G122</f>
        <v>0</v>
      </c>
      <c r="H122" s="200"/>
      <c r="I122" s="201"/>
      <c r="J122" s="189"/>
    </row>
    <row r="123" spans="1:10" s="187" customFormat="1" ht="48.75" customHeight="1" x14ac:dyDescent="0.25">
      <c r="A123" s="196">
        <f>+'Adquisiciones (detalle)'!A123</f>
        <v>0</v>
      </c>
      <c r="B123" s="196">
        <f>'Adquisiciones (detalle)'!B123</f>
        <v>0</v>
      </c>
      <c r="C123" s="197">
        <f>'Adquisiciones (detalle)'!C123</f>
        <v>0</v>
      </c>
      <c r="D123" s="196">
        <f>'Adquisiciones (detalle)'!F123</f>
        <v>0</v>
      </c>
      <c r="E123" s="198">
        <f>'Adquisiciones (detalle)'!K123</f>
        <v>0</v>
      </c>
      <c r="F123" s="199" t="str">
        <f t="shared" si="1"/>
        <v xml:space="preserve"> </v>
      </c>
      <c r="G123" s="197">
        <f>'Adquisiciones (detalle)'!G123</f>
        <v>0</v>
      </c>
      <c r="H123" s="200"/>
      <c r="I123" s="201"/>
      <c r="J123" s="189"/>
    </row>
    <row r="124" spans="1:10" s="187" customFormat="1" ht="48.75" customHeight="1" x14ac:dyDescent="0.25">
      <c r="A124" s="196">
        <f>+'Adquisiciones (detalle)'!A124</f>
        <v>0</v>
      </c>
      <c r="B124" s="196">
        <f>'Adquisiciones (detalle)'!B124</f>
        <v>0</v>
      </c>
      <c r="C124" s="197">
        <f>'Adquisiciones (detalle)'!C124</f>
        <v>0</v>
      </c>
      <c r="D124" s="196">
        <f>'Adquisiciones (detalle)'!F124</f>
        <v>0</v>
      </c>
      <c r="E124" s="198">
        <f>'Adquisiciones (detalle)'!K124</f>
        <v>0</v>
      </c>
      <c r="F124" s="199" t="str">
        <f t="shared" si="1"/>
        <v xml:space="preserve"> </v>
      </c>
      <c r="G124" s="197">
        <f>'Adquisiciones (detalle)'!G124</f>
        <v>0</v>
      </c>
      <c r="H124" s="200"/>
      <c r="I124" s="201"/>
      <c r="J124" s="189"/>
    </row>
    <row r="125" spans="1:10" s="187" customFormat="1" ht="48.75" customHeight="1" x14ac:dyDescent="0.25">
      <c r="A125" s="196">
        <f>+'Adquisiciones (detalle)'!A125</f>
        <v>0</v>
      </c>
      <c r="B125" s="196">
        <f>'Adquisiciones (detalle)'!B125</f>
        <v>0</v>
      </c>
      <c r="C125" s="197">
        <f>'Adquisiciones (detalle)'!C125</f>
        <v>0</v>
      </c>
      <c r="D125" s="196">
        <f>'Adquisiciones (detalle)'!F125</f>
        <v>0</v>
      </c>
      <c r="E125" s="198">
        <f>'Adquisiciones (detalle)'!K125</f>
        <v>0</v>
      </c>
      <c r="F125" s="199" t="str">
        <f t="shared" si="1"/>
        <v xml:space="preserve"> </v>
      </c>
      <c r="G125" s="197">
        <f>'Adquisiciones (detalle)'!G125</f>
        <v>0</v>
      </c>
      <c r="H125" s="200"/>
      <c r="I125" s="201"/>
      <c r="J125" s="189"/>
    </row>
    <row r="126" spans="1:10" s="187" customFormat="1" ht="48.75" customHeight="1" x14ac:dyDescent="0.25">
      <c r="A126" s="196">
        <f>+'Adquisiciones (detalle)'!A126</f>
        <v>0</v>
      </c>
      <c r="B126" s="196">
        <f>'Adquisiciones (detalle)'!B126</f>
        <v>0</v>
      </c>
      <c r="C126" s="197">
        <f>'Adquisiciones (detalle)'!C126</f>
        <v>0</v>
      </c>
      <c r="D126" s="196">
        <f>'Adquisiciones (detalle)'!F126</f>
        <v>0</v>
      </c>
      <c r="E126" s="198">
        <f>'Adquisiciones (detalle)'!K126</f>
        <v>0</v>
      </c>
      <c r="F126" s="199" t="str">
        <f t="shared" si="1"/>
        <v xml:space="preserve"> </v>
      </c>
      <c r="G126" s="197">
        <f>'Adquisiciones (detalle)'!G126</f>
        <v>0</v>
      </c>
      <c r="H126" s="200"/>
      <c r="I126" s="201"/>
      <c r="J126" s="189"/>
    </row>
    <row r="127" spans="1:10" s="187" customFormat="1" ht="48.75" customHeight="1" x14ac:dyDescent="0.25">
      <c r="A127" s="196">
        <f>+'Adquisiciones (detalle)'!A127</f>
        <v>0</v>
      </c>
      <c r="B127" s="196">
        <f>'Adquisiciones (detalle)'!B127</f>
        <v>0</v>
      </c>
      <c r="C127" s="197">
        <f>'Adquisiciones (detalle)'!C127</f>
        <v>0</v>
      </c>
      <c r="D127" s="196">
        <f>'Adquisiciones (detalle)'!F127</f>
        <v>0</v>
      </c>
      <c r="E127" s="198">
        <f>'Adquisiciones (detalle)'!K127</f>
        <v>0</v>
      </c>
      <c r="F127" s="199" t="str">
        <f t="shared" si="1"/>
        <v xml:space="preserve"> </v>
      </c>
      <c r="G127" s="197">
        <f>'Adquisiciones (detalle)'!G127</f>
        <v>0</v>
      </c>
      <c r="H127" s="200"/>
      <c r="I127" s="201"/>
      <c r="J127" s="189"/>
    </row>
    <row r="128" spans="1:10" s="187" customFormat="1" ht="48.75" customHeight="1" x14ac:dyDescent="0.25">
      <c r="A128" s="196">
        <f>+'Adquisiciones (detalle)'!A128</f>
        <v>0</v>
      </c>
      <c r="B128" s="196">
        <f>'Adquisiciones (detalle)'!B128</f>
        <v>0</v>
      </c>
      <c r="C128" s="197">
        <f>'Adquisiciones (detalle)'!C128</f>
        <v>0</v>
      </c>
      <c r="D128" s="196">
        <f>'Adquisiciones (detalle)'!F128</f>
        <v>0</v>
      </c>
      <c r="E128" s="198">
        <f>'Adquisiciones (detalle)'!K128</f>
        <v>0</v>
      </c>
      <c r="F128" s="199" t="str">
        <f t="shared" si="1"/>
        <v xml:space="preserve"> </v>
      </c>
      <c r="G128" s="197">
        <f>'Adquisiciones (detalle)'!G128</f>
        <v>0</v>
      </c>
      <c r="H128" s="200"/>
      <c r="I128" s="201"/>
      <c r="J128" s="189"/>
    </row>
    <row r="129" spans="1:10" s="187" customFormat="1" ht="48.75" customHeight="1" x14ac:dyDescent="0.25">
      <c r="A129" s="196">
        <f>+'Adquisiciones (detalle)'!A129</f>
        <v>0</v>
      </c>
      <c r="B129" s="196">
        <f>'Adquisiciones (detalle)'!B129</f>
        <v>0</v>
      </c>
      <c r="C129" s="197">
        <f>'Adquisiciones (detalle)'!C129</f>
        <v>0</v>
      </c>
      <c r="D129" s="196">
        <f>'Adquisiciones (detalle)'!F129</f>
        <v>0</v>
      </c>
      <c r="E129" s="198">
        <f>'Adquisiciones (detalle)'!K129</f>
        <v>0</v>
      </c>
      <c r="F129" s="199" t="str">
        <f t="shared" si="1"/>
        <v xml:space="preserve"> </v>
      </c>
      <c r="G129" s="197">
        <f>'Adquisiciones (detalle)'!G129</f>
        <v>0</v>
      </c>
      <c r="H129" s="200"/>
      <c r="I129" s="201"/>
      <c r="J129" s="189"/>
    </row>
    <row r="130" spans="1:10" s="187" customFormat="1" ht="48.75" customHeight="1" x14ac:dyDescent="0.25">
      <c r="A130" s="196">
        <f>+'Adquisiciones (detalle)'!A130</f>
        <v>0</v>
      </c>
      <c r="B130" s="196">
        <f>'Adquisiciones (detalle)'!B130</f>
        <v>0</v>
      </c>
      <c r="C130" s="197">
        <f>'Adquisiciones (detalle)'!C130</f>
        <v>0</v>
      </c>
      <c r="D130" s="196">
        <f>'Adquisiciones (detalle)'!F130</f>
        <v>0</v>
      </c>
      <c r="E130" s="198">
        <f>'Adquisiciones (detalle)'!K130</f>
        <v>0</v>
      </c>
      <c r="F130" s="199" t="str">
        <f t="shared" si="1"/>
        <v xml:space="preserve"> </v>
      </c>
      <c r="G130" s="197">
        <f>'Adquisiciones (detalle)'!G130</f>
        <v>0</v>
      </c>
      <c r="H130" s="200"/>
      <c r="I130" s="201"/>
      <c r="J130" s="189"/>
    </row>
    <row r="131" spans="1:10" s="187" customFormat="1" ht="48.75" customHeight="1" x14ac:dyDescent="0.25">
      <c r="A131" s="196">
        <f>+'Adquisiciones (detalle)'!A131</f>
        <v>0</v>
      </c>
      <c r="B131" s="196">
        <f>'Adquisiciones (detalle)'!B131</f>
        <v>0</v>
      </c>
      <c r="C131" s="197">
        <f>'Adquisiciones (detalle)'!C131</f>
        <v>0</v>
      </c>
      <c r="D131" s="196">
        <f>'Adquisiciones (detalle)'!F131</f>
        <v>0</v>
      </c>
      <c r="E131" s="198">
        <f>'Adquisiciones (detalle)'!K131</f>
        <v>0</v>
      </c>
      <c r="F131" s="199" t="str">
        <f t="shared" si="1"/>
        <v xml:space="preserve"> </v>
      </c>
      <c r="G131" s="197">
        <f>'Adquisiciones (detalle)'!G131</f>
        <v>0</v>
      </c>
      <c r="H131" s="200"/>
      <c r="I131" s="201"/>
      <c r="J131" s="189"/>
    </row>
    <row r="132" spans="1:10" s="187" customFormat="1" ht="48.75" customHeight="1" x14ac:dyDescent="0.25">
      <c r="A132" s="196">
        <f>+'Adquisiciones (detalle)'!A132</f>
        <v>0</v>
      </c>
      <c r="B132" s="196">
        <f>'Adquisiciones (detalle)'!B132</f>
        <v>0</v>
      </c>
      <c r="C132" s="197">
        <f>'Adquisiciones (detalle)'!C132</f>
        <v>0</v>
      </c>
      <c r="D132" s="196">
        <f>'Adquisiciones (detalle)'!F132</f>
        <v>0</v>
      </c>
      <c r="E132" s="198">
        <f>'Adquisiciones (detalle)'!K132</f>
        <v>0</v>
      </c>
      <c r="F132" s="199" t="str">
        <f t="shared" si="1"/>
        <v xml:space="preserve"> </v>
      </c>
      <c r="G132" s="197">
        <f>'Adquisiciones (detalle)'!G132</f>
        <v>0</v>
      </c>
      <c r="H132" s="200"/>
      <c r="I132" s="201"/>
      <c r="J132" s="189"/>
    </row>
    <row r="133" spans="1:10" s="187" customFormat="1" ht="48.75" customHeight="1" x14ac:dyDescent="0.25">
      <c r="A133" s="196">
        <f>+'Adquisiciones (detalle)'!A133</f>
        <v>0</v>
      </c>
      <c r="B133" s="196">
        <f>'Adquisiciones (detalle)'!B133</f>
        <v>0</v>
      </c>
      <c r="C133" s="197">
        <f>'Adquisiciones (detalle)'!C133</f>
        <v>0</v>
      </c>
      <c r="D133" s="196">
        <f>'Adquisiciones (detalle)'!F133</f>
        <v>0</v>
      </c>
      <c r="E133" s="198">
        <f>'Adquisiciones (detalle)'!K133</f>
        <v>0</v>
      </c>
      <c r="F133" s="199" t="str">
        <f t="shared" si="1"/>
        <v xml:space="preserve"> </v>
      </c>
      <c r="G133" s="197">
        <f>'Adquisiciones (detalle)'!G133</f>
        <v>0</v>
      </c>
      <c r="H133" s="200"/>
      <c r="I133" s="201"/>
      <c r="J133" s="189"/>
    </row>
    <row r="134" spans="1:10" s="187" customFormat="1" ht="48.75" customHeight="1" x14ac:dyDescent="0.25">
      <c r="A134" s="196">
        <f>+'Adquisiciones (detalle)'!A134</f>
        <v>0</v>
      </c>
      <c r="B134" s="196">
        <f>'Adquisiciones (detalle)'!B134</f>
        <v>0</v>
      </c>
      <c r="C134" s="197">
        <f>'Adquisiciones (detalle)'!C134</f>
        <v>0</v>
      </c>
      <c r="D134" s="196">
        <f>'Adquisiciones (detalle)'!F134</f>
        <v>0</v>
      </c>
      <c r="E134" s="198">
        <f>'Adquisiciones (detalle)'!K134</f>
        <v>0</v>
      </c>
      <c r="F134" s="199" t="str">
        <f t="shared" si="1"/>
        <v xml:space="preserve"> </v>
      </c>
      <c r="G134" s="197">
        <f>'Adquisiciones (detalle)'!G134</f>
        <v>0</v>
      </c>
      <c r="H134" s="200"/>
      <c r="I134" s="201"/>
      <c r="J134" s="189"/>
    </row>
    <row r="135" spans="1:10" s="187" customFormat="1" ht="48.75" customHeight="1" x14ac:dyDescent="0.25">
      <c r="A135" s="196">
        <f>+'Adquisiciones (detalle)'!A135</f>
        <v>0</v>
      </c>
      <c r="B135" s="196">
        <f>'Adquisiciones (detalle)'!B135</f>
        <v>0</v>
      </c>
      <c r="C135" s="197">
        <f>'Adquisiciones (detalle)'!C135</f>
        <v>0</v>
      </c>
      <c r="D135" s="196">
        <f>'Adquisiciones (detalle)'!F135</f>
        <v>0</v>
      </c>
      <c r="E135" s="198">
        <f>'Adquisiciones (detalle)'!K135</f>
        <v>0</v>
      </c>
      <c r="F135" s="199" t="str">
        <f t="shared" si="1"/>
        <v xml:space="preserve"> </v>
      </c>
      <c r="G135" s="197">
        <f>'Adquisiciones (detalle)'!G135</f>
        <v>0</v>
      </c>
      <c r="H135" s="200"/>
      <c r="I135" s="201"/>
      <c r="J135" s="189"/>
    </row>
    <row r="136" spans="1:10" s="187" customFormat="1" ht="48.75" customHeight="1" x14ac:dyDescent="0.25">
      <c r="A136" s="196">
        <f>+'Adquisiciones (detalle)'!A136</f>
        <v>0</v>
      </c>
      <c r="B136" s="196">
        <f>'Adquisiciones (detalle)'!B136</f>
        <v>0</v>
      </c>
      <c r="C136" s="197">
        <f>'Adquisiciones (detalle)'!C136</f>
        <v>0</v>
      </c>
      <c r="D136" s="196">
        <f>'Adquisiciones (detalle)'!F136</f>
        <v>0</v>
      </c>
      <c r="E136" s="198">
        <f>'Adquisiciones (detalle)'!K136</f>
        <v>0</v>
      </c>
      <c r="F136" s="199" t="str">
        <f t="shared" si="1"/>
        <v xml:space="preserve"> </v>
      </c>
      <c r="G136" s="197">
        <f>'Adquisiciones (detalle)'!G136</f>
        <v>0</v>
      </c>
      <c r="H136" s="200"/>
      <c r="I136" s="201"/>
      <c r="J136" s="189"/>
    </row>
    <row r="137" spans="1:10" s="187" customFormat="1" ht="48.75" customHeight="1" x14ac:dyDescent="0.25">
      <c r="A137" s="196">
        <f>+'Adquisiciones (detalle)'!A137</f>
        <v>0</v>
      </c>
      <c r="B137" s="196">
        <f>'Adquisiciones (detalle)'!B137</f>
        <v>0</v>
      </c>
      <c r="C137" s="197">
        <f>'Adquisiciones (detalle)'!C137</f>
        <v>0</v>
      </c>
      <c r="D137" s="196">
        <f>'Adquisiciones (detalle)'!F137</f>
        <v>0</v>
      </c>
      <c r="E137" s="198">
        <f>'Adquisiciones (detalle)'!K137</f>
        <v>0</v>
      </c>
      <c r="F137" s="199" t="str">
        <f t="shared" si="1"/>
        <v xml:space="preserve"> </v>
      </c>
      <c r="G137" s="197">
        <f>'Adquisiciones (detalle)'!G137</f>
        <v>0</v>
      </c>
      <c r="H137" s="200"/>
      <c r="I137" s="201"/>
      <c r="J137" s="189"/>
    </row>
    <row r="138" spans="1:10" s="187" customFormat="1" ht="48.75" customHeight="1" x14ac:dyDescent="0.25">
      <c r="A138" s="196">
        <f>+'Adquisiciones (detalle)'!A138</f>
        <v>0</v>
      </c>
      <c r="B138" s="196">
        <f>'Adquisiciones (detalle)'!B138</f>
        <v>0</v>
      </c>
      <c r="C138" s="197">
        <f>'Adquisiciones (detalle)'!C138</f>
        <v>0</v>
      </c>
      <c r="D138" s="196">
        <f>'Adquisiciones (detalle)'!F138</f>
        <v>0</v>
      </c>
      <c r="E138" s="198">
        <f>'Adquisiciones (detalle)'!K138</f>
        <v>0</v>
      </c>
      <c r="F138" s="199" t="str">
        <f t="shared" si="1"/>
        <v xml:space="preserve"> </v>
      </c>
      <c r="G138" s="197">
        <f>'Adquisiciones (detalle)'!G138</f>
        <v>0</v>
      </c>
      <c r="H138" s="200"/>
      <c r="I138" s="201"/>
      <c r="J138" s="189"/>
    </row>
    <row r="139" spans="1:10" s="187" customFormat="1" ht="48.75" customHeight="1" x14ac:dyDescent="0.25">
      <c r="A139" s="196">
        <f>+'Adquisiciones (detalle)'!A139</f>
        <v>0</v>
      </c>
      <c r="B139" s="196">
        <f>'Adquisiciones (detalle)'!B139</f>
        <v>0</v>
      </c>
      <c r="C139" s="197">
        <f>'Adquisiciones (detalle)'!C139</f>
        <v>0</v>
      </c>
      <c r="D139" s="196">
        <f>'Adquisiciones (detalle)'!F139</f>
        <v>0</v>
      </c>
      <c r="E139" s="198">
        <f>'Adquisiciones (detalle)'!K139</f>
        <v>0</v>
      </c>
      <c r="F139" s="199" t="str">
        <f t="shared" si="1"/>
        <v xml:space="preserve"> </v>
      </c>
      <c r="G139" s="197">
        <f>'Adquisiciones (detalle)'!G139</f>
        <v>0</v>
      </c>
      <c r="H139" s="200"/>
      <c r="I139" s="201"/>
      <c r="J139" s="189"/>
    </row>
    <row r="140" spans="1:10" s="187" customFormat="1" ht="48.75" customHeight="1" x14ac:dyDescent="0.25">
      <c r="A140" s="196">
        <f>+'Adquisiciones (detalle)'!A140</f>
        <v>0</v>
      </c>
      <c r="B140" s="196">
        <f>'Adquisiciones (detalle)'!B140</f>
        <v>0</v>
      </c>
      <c r="C140" s="197">
        <f>'Adquisiciones (detalle)'!C140</f>
        <v>0</v>
      </c>
      <c r="D140" s="196">
        <f>'Adquisiciones (detalle)'!F140</f>
        <v>0</v>
      </c>
      <c r="E140" s="198">
        <f>'Adquisiciones (detalle)'!K140</f>
        <v>0</v>
      </c>
      <c r="F140" s="199" t="str">
        <f t="shared" si="1"/>
        <v xml:space="preserve"> </v>
      </c>
      <c r="G140" s="197">
        <f>'Adquisiciones (detalle)'!G140</f>
        <v>0</v>
      </c>
      <c r="H140" s="200"/>
      <c r="I140" s="201"/>
      <c r="J140" s="189"/>
    </row>
    <row r="141" spans="1:10" s="187" customFormat="1" ht="48.75" customHeight="1" x14ac:dyDescent="0.25">
      <c r="A141" s="196">
        <f>+'Adquisiciones (detalle)'!A141</f>
        <v>0</v>
      </c>
      <c r="B141" s="196">
        <f>'Adquisiciones (detalle)'!B141</f>
        <v>0</v>
      </c>
      <c r="C141" s="197">
        <f>'Adquisiciones (detalle)'!C141</f>
        <v>0</v>
      </c>
      <c r="D141" s="196">
        <f>'Adquisiciones (detalle)'!F141</f>
        <v>0</v>
      </c>
      <c r="E141" s="198">
        <f>'Adquisiciones (detalle)'!K141</f>
        <v>0</v>
      </c>
      <c r="F141" s="199" t="str">
        <f t="shared" si="1"/>
        <v xml:space="preserve"> </v>
      </c>
      <c r="G141" s="197">
        <f>'Adquisiciones (detalle)'!G141</f>
        <v>0</v>
      </c>
      <c r="H141" s="200"/>
      <c r="I141" s="201"/>
      <c r="J141" s="189"/>
    </row>
    <row r="142" spans="1:10" s="187" customFormat="1" ht="48.75" customHeight="1" x14ac:dyDescent="0.25">
      <c r="A142" s="196">
        <f>+'Adquisiciones (detalle)'!A142</f>
        <v>0</v>
      </c>
      <c r="B142" s="196">
        <f>'Adquisiciones (detalle)'!B142</f>
        <v>0</v>
      </c>
      <c r="C142" s="197">
        <f>'Adquisiciones (detalle)'!C142</f>
        <v>0</v>
      </c>
      <c r="D142" s="196">
        <f>'Adquisiciones (detalle)'!F142</f>
        <v>0</v>
      </c>
      <c r="E142" s="198">
        <f>'Adquisiciones (detalle)'!K142</f>
        <v>0</v>
      </c>
      <c r="F142" s="199" t="str">
        <f t="shared" si="1"/>
        <v xml:space="preserve"> </v>
      </c>
      <c r="G142" s="197">
        <f>'Adquisiciones (detalle)'!G142</f>
        <v>0</v>
      </c>
      <c r="H142" s="200"/>
      <c r="I142" s="201"/>
      <c r="J142" s="189"/>
    </row>
    <row r="143" spans="1:10" s="187" customFormat="1" ht="48.75" customHeight="1" x14ac:dyDescent="0.25">
      <c r="A143" s="196">
        <f>+'Adquisiciones (detalle)'!A143</f>
        <v>0</v>
      </c>
      <c r="B143" s="196">
        <f>'Adquisiciones (detalle)'!B143</f>
        <v>0</v>
      </c>
      <c r="C143" s="197">
        <f>'Adquisiciones (detalle)'!C143</f>
        <v>0</v>
      </c>
      <c r="D143" s="196">
        <f>'Adquisiciones (detalle)'!F143</f>
        <v>0</v>
      </c>
      <c r="E143" s="198">
        <f>'Adquisiciones (detalle)'!K143</f>
        <v>0</v>
      </c>
      <c r="F143" s="199" t="str">
        <f t="shared" si="1"/>
        <v xml:space="preserve"> </v>
      </c>
      <c r="G143" s="197">
        <f>'Adquisiciones (detalle)'!G143</f>
        <v>0</v>
      </c>
      <c r="H143" s="200"/>
      <c r="I143" s="201"/>
      <c r="J143" s="189"/>
    </row>
    <row r="144" spans="1:10" s="187" customFormat="1" ht="48.75" customHeight="1" x14ac:dyDescent="0.25">
      <c r="A144" s="196">
        <f>+'Adquisiciones (detalle)'!A144</f>
        <v>0</v>
      </c>
      <c r="B144" s="196">
        <f>'Adquisiciones (detalle)'!B144</f>
        <v>0</v>
      </c>
      <c r="C144" s="197">
        <f>'Adquisiciones (detalle)'!C144</f>
        <v>0</v>
      </c>
      <c r="D144" s="196">
        <f>'Adquisiciones (detalle)'!F144</f>
        <v>0</v>
      </c>
      <c r="E144" s="198">
        <f>'Adquisiciones (detalle)'!K144</f>
        <v>0</v>
      </c>
      <c r="F144" s="199" t="str">
        <f t="shared" si="1"/>
        <v xml:space="preserve"> </v>
      </c>
      <c r="G144" s="197">
        <f>'Adquisiciones (detalle)'!G144</f>
        <v>0</v>
      </c>
      <c r="H144" s="200"/>
      <c r="I144" s="201"/>
      <c r="J144" s="189"/>
    </row>
    <row r="145" spans="1:10" s="187" customFormat="1" ht="48.75" customHeight="1" x14ac:dyDescent="0.25">
      <c r="A145" s="196">
        <f>+'Adquisiciones (detalle)'!A145</f>
        <v>0</v>
      </c>
      <c r="B145" s="196">
        <f>'Adquisiciones (detalle)'!B145</f>
        <v>0</v>
      </c>
      <c r="C145" s="197">
        <f>'Adquisiciones (detalle)'!C145</f>
        <v>0</v>
      </c>
      <c r="D145" s="196">
        <f>'Adquisiciones (detalle)'!F145</f>
        <v>0</v>
      </c>
      <c r="E145" s="198">
        <f>'Adquisiciones (detalle)'!K145</f>
        <v>0</v>
      </c>
      <c r="F145" s="199" t="str">
        <f t="shared" si="1"/>
        <v xml:space="preserve"> </v>
      </c>
      <c r="G145" s="197">
        <f>'Adquisiciones (detalle)'!G145</f>
        <v>0</v>
      </c>
      <c r="H145" s="200"/>
      <c r="I145" s="201"/>
      <c r="J145" s="189"/>
    </row>
    <row r="146" spans="1:10" s="187" customFormat="1" ht="48.75" customHeight="1" x14ac:dyDescent="0.25">
      <c r="A146" s="196">
        <f>+'Adquisiciones (detalle)'!A146</f>
        <v>0</v>
      </c>
      <c r="B146" s="196">
        <f>'Adquisiciones (detalle)'!B146</f>
        <v>0</v>
      </c>
      <c r="C146" s="197">
        <f>'Adquisiciones (detalle)'!C146</f>
        <v>0</v>
      </c>
      <c r="D146" s="196">
        <f>'Adquisiciones (detalle)'!F146</f>
        <v>0</v>
      </c>
      <c r="E146" s="198">
        <f>'Adquisiciones (detalle)'!K146</f>
        <v>0</v>
      </c>
      <c r="F146" s="199" t="str">
        <f t="shared" ref="F146:F209" si="2">IF(E146&gt;0,"√"," ")</f>
        <v xml:space="preserve"> </v>
      </c>
      <c r="G146" s="197">
        <f>'Adquisiciones (detalle)'!G146</f>
        <v>0</v>
      </c>
      <c r="H146" s="200"/>
      <c r="I146" s="201"/>
      <c r="J146" s="189"/>
    </row>
    <row r="147" spans="1:10" s="187" customFormat="1" ht="48.75" customHeight="1" x14ac:dyDescent="0.25">
      <c r="A147" s="196">
        <f>+'Adquisiciones (detalle)'!A147</f>
        <v>0</v>
      </c>
      <c r="B147" s="196">
        <f>'Adquisiciones (detalle)'!B147</f>
        <v>0</v>
      </c>
      <c r="C147" s="197">
        <f>'Adquisiciones (detalle)'!C147</f>
        <v>0</v>
      </c>
      <c r="D147" s="196">
        <f>'Adquisiciones (detalle)'!F147</f>
        <v>0</v>
      </c>
      <c r="E147" s="198">
        <f>'Adquisiciones (detalle)'!K147</f>
        <v>0</v>
      </c>
      <c r="F147" s="199" t="str">
        <f t="shared" si="2"/>
        <v xml:space="preserve"> </v>
      </c>
      <c r="G147" s="197">
        <f>'Adquisiciones (detalle)'!G147</f>
        <v>0</v>
      </c>
      <c r="H147" s="200"/>
      <c r="I147" s="201"/>
      <c r="J147" s="189"/>
    </row>
    <row r="148" spans="1:10" s="187" customFormat="1" ht="48.75" customHeight="1" x14ac:dyDescent="0.25">
      <c r="A148" s="196">
        <f>+'Adquisiciones (detalle)'!A148</f>
        <v>0</v>
      </c>
      <c r="B148" s="196">
        <f>'Adquisiciones (detalle)'!B148</f>
        <v>0</v>
      </c>
      <c r="C148" s="197">
        <f>'Adquisiciones (detalle)'!C148</f>
        <v>0</v>
      </c>
      <c r="D148" s="196">
        <f>'Adquisiciones (detalle)'!F148</f>
        <v>0</v>
      </c>
      <c r="E148" s="198">
        <f>'Adquisiciones (detalle)'!K148</f>
        <v>0</v>
      </c>
      <c r="F148" s="199" t="str">
        <f t="shared" si="2"/>
        <v xml:space="preserve"> </v>
      </c>
      <c r="G148" s="197">
        <f>'Adquisiciones (detalle)'!G148</f>
        <v>0</v>
      </c>
      <c r="H148" s="200"/>
      <c r="I148" s="201"/>
      <c r="J148" s="189"/>
    </row>
    <row r="149" spans="1:10" s="187" customFormat="1" ht="48.75" customHeight="1" x14ac:dyDescent="0.25">
      <c r="A149" s="196">
        <f>+'Adquisiciones (detalle)'!A149</f>
        <v>0</v>
      </c>
      <c r="B149" s="196">
        <f>'Adquisiciones (detalle)'!B149</f>
        <v>0</v>
      </c>
      <c r="C149" s="197">
        <f>'Adquisiciones (detalle)'!C149</f>
        <v>0</v>
      </c>
      <c r="D149" s="196">
        <f>'Adquisiciones (detalle)'!F149</f>
        <v>0</v>
      </c>
      <c r="E149" s="198">
        <f>'Adquisiciones (detalle)'!K149</f>
        <v>0</v>
      </c>
      <c r="F149" s="199" t="str">
        <f t="shared" si="2"/>
        <v xml:space="preserve"> </v>
      </c>
      <c r="G149" s="197">
        <f>'Adquisiciones (detalle)'!G149</f>
        <v>0</v>
      </c>
      <c r="H149" s="200"/>
      <c r="I149" s="201"/>
      <c r="J149" s="189"/>
    </row>
    <row r="150" spans="1:10" s="187" customFormat="1" ht="48.75" customHeight="1" x14ac:dyDescent="0.25">
      <c r="A150" s="196">
        <f>+'Adquisiciones (detalle)'!A150</f>
        <v>0</v>
      </c>
      <c r="B150" s="196">
        <f>'Adquisiciones (detalle)'!B150</f>
        <v>0</v>
      </c>
      <c r="C150" s="197">
        <f>'Adquisiciones (detalle)'!C150</f>
        <v>0</v>
      </c>
      <c r="D150" s="196">
        <f>'Adquisiciones (detalle)'!F150</f>
        <v>0</v>
      </c>
      <c r="E150" s="198">
        <f>'Adquisiciones (detalle)'!K150</f>
        <v>0</v>
      </c>
      <c r="F150" s="199" t="str">
        <f t="shared" si="2"/>
        <v xml:space="preserve"> </v>
      </c>
      <c r="G150" s="197">
        <f>'Adquisiciones (detalle)'!G150</f>
        <v>0</v>
      </c>
      <c r="H150" s="200"/>
      <c r="I150" s="201"/>
      <c r="J150" s="189"/>
    </row>
    <row r="151" spans="1:10" s="187" customFormat="1" ht="48.75" customHeight="1" x14ac:dyDescent="0.25">
      <c r="A151" s="196">
        <f>+'Adquisiciones (detalle)'!A151</f>
        <v>0</v>
      </c>
      <c r="B151" s="196">
        <f>'Adquisiciones (detalle)'!B151</f>
        <v>0</v>
      </c>
      <c r="C151" s="197">
        <f>'Adquisiciones (detalle)'!C151</f>
        <v>0</v>
      </c>
      <c r="D151" s="196">
        <f>'Adquisiciones (detalle)'!F151</f>
        <v>0</v>
      </c>
      <c r="E151" s="198">
        <f>'Adquisiciones (detalle)'!K151</f>
        <v>0</v>
      </c>
      <c r="F151" s="199" t="str">
        <f t="shared" si="2"/>
        <v xml:space="preserve"> </v>
      </c>
      <c r="G151" s="197">
        <f>'Adquisiciones (detalle)'!G151</f>
        <v>0</v>
      </c>
      <c r="H151" s="200"/>
      <c r="I151" s="201"/>
      <c r="J151" s="189"/>
    </row>
    <row r="152" spans="1:10" s="187" customFormat="1" ht="48.75" customHeight="1" x14ac:dyDescent="0.25">
      <c r="A152" s="196">
        <f>+'Adquisiciones (detalle)'!A152</f>
        <v>0</v>
      </c>
      <c r="B152" s="196">
        <f>'Adquisiciones (detalle)'!B152</f>
        <v>0</v>
      </c>
      <c r="C152" s="197">
        <f>'Adquisiciones (detalle)'!C152</f>
        <v>0</v>
      </c>
      <c r="D152" s="196">
        <f>'Adquisiciones (detalle)'!F152</f>
        <v>0</v>
      </c>
      <c r="E152" s="198">
        <f>'Adquisiciones (detalle)'!K152</f>
        <v>0</v>
      </c>
      <c r="F152" s="199" t="str">
        <f t="shared" si="2"/>
        <v xml:space="preserve"> </v>
      </c>
      <c r="G152" s="197">
        <f>'Adquisiciones (detalle)'!G152</f>
        <v>0</v>
      </c>
      <c r="H152" s="200"/>
      <c r="I152" s="201"/>
      <c r="J152" s="189"/>
    </row>
    <row r="153" spans="1:10" s="187" customFormat="1" ht="48.75" customHeight="1" x14ac:dyDescent="0.25">
      <c r="A153" s="196">
        <f>+'Adquisiciones (detalle)'!A153</f>
        <v>0</v>
      </c>
      <c r="B153" s="196">
        <f>'Adquisiciones (detalle)'!B153</f>
        <v>0</v>
      </c>
      <c r="C153" s="197">
        <f>'Adquisiciones (detalle)'!C153</f>
        <v>0</v>
      </c>
      <c r="D153" s="196">
        <f>'Adquisiciones (detalle)'!F153</f>
        <v>0</v>
      </c>
      <c r="E153" s="198">
        <f>'Adquisiciones (detalle)'!K153</f>
        <v>0</v>
      </c>
      <c r="F153" s="199" t="str">
        <f t="shared" si="2"/>
        <v xml:space="preserve"> </v>
      </c>
      <c r="G153" s="197">
        <f>'Adquisiciones (detalle)'!G153</f>
        <v>0</v>
      </c>
      <c r="H153" s="200"/>
      <c r="I153" s="201"/>
      <c r="J153" s="189"/>
    </row>
    <row r="154" spans="1:10" s="187" customFormat="1" ht="48.75" customHeight="1" x14ac:dyDescent="0.25">
      <c r="A154" s="196">
        <f>+'Adquisiciones (detalle)'!A154</f>
        <v>0</v>
      </c>
      <c r="B154" s="196">
        <f>'Adquisiciones (detalle)'!B154</f>
        <v>0</v>
      </c>
      <c r="C154" s="197">
        <f>'Adquisiciones (detalle)'!C154</f>
        <v>0</v>
      </c>
      <c r="D154" s="196">
        <f>'Adquisiciones (detalle)'!F154</f>
        <v>0</v>
      </c>
      <c r="E154" s="198">
        <f>'Adquisiciones (detalle)'!K154</f>
        <v>0</v>
      </c>
      <c r="F154" s="199" t="str">
        <f t="shared" si="2"/>
        <v xml:space="preserve"> </v>
      </c>
      <c r="G154" s="197">
        <f>'Adquisiciones (detalle)'!G154</f>
        <v>0</v>
      </c>
      <c r="H154" s="200"/>
      <c r="I154" s="201"/>
      <c r="J154" s="189"/>
    </row>
    <row r="155" spans="1:10" s="187" customFormat="1" ht="48.75" customHeight="1" x14ac:dyDescent="0.25">
      <c r="A155" s="196">
        <f>+'Adquisiciones (detalle)'!A155</f>
        <v>0</v>
      </c>
      <c r="B155" s="196">
        <f>'Adquisiciones (detalle)'!B155</f>
        <v>0</v>
      </c>
      <c r="C155" s="197">
        <f>'Adquisiciones (detalle)'!C155</f>
        <v>0</v>
      </c>
      <c r="D155" s="196">
        <f>'Adquisiciones (detalle)'!F155</f>
        <v>0</v>
      </c>
      <c r="E155" s="198">
        <f>'Adquisiciones (detalle)'!K155</f>
        <v>0</v>
      </c>
      <c r="F155" s="199" t="str">
        <f t="shared" si="2"/>
        <v xml:space="preserve"> </v>
      </c>
      <c r="G155" s="197">
        <f>'Adquisiciones (detalle)'!G155</f>
        <v>0</v>
      </c>
      <c r="H155" s="200"/>
      <c r="I155" s="201"/>
      <c r="J155" s="189"/>
    </row>
    <row r="156" spans="1:10" s="187" customFormat="1" ht="48.75" customHeight="1" x14ac:dyDescent="0.25">
      <c r="A156" s="196">
        <f>+'Adquisiciones (detalle)'!A156</f>
        <v>0</v>
      </c>
      <c r="B156" s="196">
        <f>'Adquisiciones (detalle)'!B156</f>
        <v>0</v>
      </c>
      <c r="C156" s="197">
        <f>'Adquisiciones (detalle)'!C156</f>
        <v>0</v>
      </c>
      <c r="D156" s="196">
        <f>'Adquisiciones (detalle)'!F156</f>
        <v>0</v>
      </c>
      <c r="E156" s="198">
        <f>'Adquisiciones (detalle)'!K156</f>
        <v>0</v>
      </c>
      <c r="F156" s="199" t="str">
        <f t="shared" si="2"/>
        <v xml:space="preserve"> </v>
      </c>
      <c r="G156" s="197">
        <f>'Adquisiciones (detalle)'!G156</f>
        <v>0</v>
      </c>
      <c r="H156" s="200"/>
      <c r="I156" s="201"/>
      <c r="J156" s="189"/>
    </row>
    <row r="157" spans="1:10" s="187" customFormat="1" ht="48.75" customHeight="1" x14ac:dyDescent="0.25">
      <c r="A157" s="196">
        <f>+'Adquisiciones (detalle)'!A157</f>
        <v>0</v>
      </c>
      <c r="B157" s="196">
        <f>'Adquisiciones (detalle)'!B157</f>
        <v>0</v>
      </c>
      <c r="C157" s="197">
        <f>'Adquisiciones (detalle)'!C157</f>
        <v>0</v>
      </c>
      <c r="D157" s="196">
        <f>'Adquisiciones (detalle)'!F157</f>
        <v>0</v>
      </c>
      <c r="E157" s="198">
        <f>'Adquisiciones (detalle)'!K157</f>
        <v>0</v>
      </c>
      <c r="F157" s="199" t="str">
        <f t="shared" si="2"/>
        <v xml:space="preserve"> </v>
      </c>
      <c r="G157" s="197">
        <f>'Adquisiciones (detalle)'!G157</f>
        <v>0</v>
      </c>
      <c r="H157" s="200"/>
      <c r="I157" s="201"/>
      <c r="J157" s="189"/>
    </row>
    <row r="158" spans="1:10" s="187" customFormat="1" ht="48.75" customHeight="1" x14ac:dyDescent="0.25">
      <c r="A158" s="196">
        <f>+'Adquisiciones (detalle)'!A158</f>
        <v>0</v>
      </c>
      <c r="B158" s="196">
        <f>'Adquisiciones (detalle)'!B158</f>
        <v>0</v>
      </c>
      <c r="C158" s="197">
        <f>'Adquisiciones (detalle)'!C158</f>
        <v>0</v>
      </c>
      <c r="D158" s="196">
        <f>'Adquisiciones (detalle)'!F158</f>
        <v>0</v>
      </c>
      <c r="E158" s="198">
        <f>'Adquisiciones (detalle)'!K158</f>
        <v>0</v>
      </c>
      <c r="F158" s="199" t="str">
        <f t="shared" si="2"/>
        <v xml:space="preserve"> </v>
      </c>
      <c r="G158" s="197">
        <f>'Adquisiciones (detalle)'!G158</f>
        <v>0</v>
      </c>
      <c r="H158" s="200"/>
      <c r="I158" s="201"/>
      <c r="J158" s="189"/>
    </row>
    <row r="159" spans="1:10" s="187" customFormat="1" ht="48.75" customHeight="1" x14ac:dyDescent="0.25">
      <c r="A159" s="196">
        <f>+'Adquisiciones (detalle)'!A159</f>
        <v>0</v>
      </c>
      <c r="B159" s="196">
        <f>'Adquisiciones (detalle)'!B159</f>
        <v>0</v>
      </c>
      <c r="C159" s="197">
        <f>'Adquisiciones (detalle)'!C159</f>
        <v>0</v>
      </c>
      <c r="D159" s="196">
        <f>'Adquisiciones (detalle)'!F159</f>
        <v>0</v>
      </c>
      <c r="E159" s="198">
        <f>'Adquisiciones (detalle)'!K159</f>
        <v>0</v>
      </c>
      <c r="F159" s="199" t="str">
        <f t="shared" si="2"/>
        <v xml:space="preserve"> </v>
      </c>
      <c r="G159" s="197">
        <f>'Adquisiciones (detalle)'!G159</f>
        <v>0</v>
      </c>
      <c r="H159" s="200"/>
      <c r="I159" s="201"/>
      <c r="J159" s="189"/>
    </row>
    <row r="160" spans="1:10" s="187" customFormat="1" ht="48.75" customHeight="1" x14ac:dyDescent="0.25">
      <c r="A160" s="196">
        <f>+'Adquisiciones (detalle)'!A160</f>
        <v>0</v>
      </c>
      <c r="B160" s="196">
        <f>'Adquisiciones (detalle)'!B160</f>
        <v>0</v>
      </c>
      <c r="C160" s="197">
        <f>'Adquisiciones (detalle)'!C160</f>
        <v>0</v>
      </c>
      <c r="D160" s="196">
        <f>'Adquisiciones (detalle)'!F160</f>
        <v>0</v>
      </c>
      <c r="E160" s="198">
        <f>'Adquisiciones (detalle)'!K160</f>
        <v>0</v>
      </c>
      <c r="F160" s="199" t="str">
        <f t="shared" si="2"/>
        <v xml:space="preserve"> </v>
      </c>
      <c r="G160" s="197">
        <f>'Adquisiciones (detalle)'!G160</f>
        <v>0</v>
      </c>
      <c r="H160" s="200"/>
      <c r="I160" s="201"/>
      <c r="J160" s="189"/>
    </row>
    <row r="161" spans="1:10" s="187" customFormat="1" ht="48.75" customHeight="1" x14ac:dyDescent="0.25">
      <c r="A161" s="196">
        <f>+'Adquisiciones (detalle)'!A161</f>
        <v>0</v>
      </c>
      <c r="B161" s="196">
        <f>'Adquisiciones (detalle)'!B161</f>
        <v>0</v>
      </c>
      <c r="C161" s="197">
        <f>'Adquisiciones (detalle)'!C161</f>
        <v>0</v>
      </c>
      <c r="D161" s="196">
        <f>'Adquisiciones (detalle)'!F161</f>
        <v>0</v>
      </c>
      <c r="E161" s="198">
        <f>'Adquisiciones (detalle)'!K161</f>
        <v>0</v>
      </c>
      <c r="F161" s="199" t="str">
        <f t="shared" si="2"/>
        <v xml:space="preserve"> </v>
      </c>
      <c r="G161" s="197">
        <f>'Adquisiciones (detalle)'!G161</f>
        <v>0</v>
      </c>
      <c r="H161" s="200"/>
      <c r="I161" s="201"/>
      <c r="J161" s="189"/>
    </row>
    <row r="162" spans="1:10" s="187" customFormat="1" ht="48.75" customHeight="1" x14ac:dyDescent="0.25">
      <c r="A162" s="196">
        <f>+'Adquisiciones (detalle)'!A162</f>
        <v>0</v>
      </c>
      <c r="B162" s="196">
        <f>'Adquisiciones (detalle)'!B162</f>
        <v>0</v>
      </c>
      <c r="C162" s="197">
        <f>'Adquisiciones (detalle)'!C162</f>
        <v>0</v>
      </c>
      <c r="D162" s="196">
        <f>'Adquisiciones (detalle)'!F162</f>
        <v>0</v>
      </c>
      <c r="E162" s="198">
        <f>'Adquisiciones (detalle)'!K162</f>
        <v>0</v>
      </c>
      <c r="F162" s="199" t="str">
        <f t="shared" si="2"/>
        <v xml:space="preserve"> </v>
      </c>
      <c r="G162" s="197">
        <f>'Adquisiciones (detalle)'!G162</f>
        <v>0</v>
      </c>
      <c r="H162" s="200"/>
      <c r="I162" s="201"/>
      <c r="J162" s="189"/>
    </row>
    <row r="163" spans="1:10" s="187" customFormat="1" ht="48.75" customHeight="1" x14ac:dyDescent="0.25">
      <c r="A163" s="196">
        <f>+'Adquisiciones (detalle)'!A163</f>
        <v>0</v>
      </c>
      <c r="B163" s="196">
        <f>'Adquisiciones (detalle)'!B163</f>
        <v>0</v>
      </c>
      <c r="C163" s="197">
        <f>'Adquisiciones (detalle)'!C163</f>
        <v>0</v>
      </c>
      <c r="D163" s="196">
        <f>'Adquisiciones (detalle)'!F163</f>
        <v>0</v>
      </c>
      <c r="E163" s="198">
        <f>'Adquisiciones (detalle)'!K163</f>
        <v>0</v>
      </c>
      <c r="F163" s="199" t="str">
        <f t="shared" si="2"/>
        <v xml:space="preserve"> </v>
      </c>
      <c r="G163" s="197">
        <f>'Adquisiciones (detalle)'!G163</f>
        <v>0</v>
      </c>
      <c r="H163" s="200"/>
      <c r="I163" s="201"/>
      <c r="J163" s="189"/>
    </row>
    <row r="164" spans="1:10" s="187" customFormat="1" ht="48.75" customHeight="1" x14ac:dyDescent="0.25">
      <c r="A164" s="196">
        <f>+'Adquisiciones (detalle)'!A164</f>
        <v>0</v>
      </c>
      <c r="B164" s="196">
        <f>'Adquisiciones (detalle)'!B164</f>
        <v>0</v>
      </c>
      <c r="C164" s="197">
        <f>'Adquisiciones (detalle)'!C164</f>
        <v>0</v>
      </c>
      <c r="D164" s="196">
        <f>'Adquisiciones (detalle)'!F164</f>
        <v>0</v>
      </c>
      <c r="E164" s="198">
        <f>'Adquisiciones (detalle)'!K164</f>
        <v>0</v>
      </c>
      <c r="F164" s="199" t="str">
        <f t="shared" si="2"/>
        <v xml:space="preserve"> </v>
      </c>
      <c r="G164" s="197">
        <f>'Adquisiciones (detalle)'!G164</f>
        <v>0</v>
      </c>
      <c r="H164" s="200"/>
      <c r="I164" s="201"/>
      <c r="J164" s="189"/>
    </row>
    <row r="165" spans="1:10" s="187" customFormat="1" ht="48.75" customHeight="1" x14ac:dyDescent="0.25">
      <c r="A165" s="196">
        <f>+'Adquisiciones (detalle)'!A165</f>
        <v>0</v>
      </c>
      <c r="B165" s="196">
        <f>'Adquisiciones (detalle)'!B165</f>
        <v>0</v>
      </c>
      <c r="C165" s="197">
        <f>'Adquisiciones (detalle)'!C165</f>
        <v>0</v>
      </c>
      <c r="D165" s="196">
        <f>'Adquisiciones (detalle)'!F165</f>
        <v>0</v>
      </c>
      <c r="E165" s="198">
        <f>'Adquisiciones (detalle)'!K165</f>
        <v>0</v>
      </c>
      <c r="F165" s="199" t="str">
        <f t="shared" si="2"/>
        <v xml:space="preserve"> </v>
      </c>
      <c r="G165" s="197">
        <f>'Adquisiciones (detalle)'!G165</f>
        <v>0</v>
      </c>
      <c r="H165" s="200"/>
      <c r="I165" s="201"/>
      <c r="J165" s="189"/>
    </row>
    <row r="166" spans="1:10" s="187" customFormat="1" ht="48.75" customHeight="1" x14ac:dyDescent="0.25">
      <c r="A166" s="196">
        <f>+'Adquisiciones (detalle)'!A166</f>
        <v>0</v>
      </c>
      <c r="B166" s="196">
        <f>'Adquisiciones (detalle)'!B166</f>
        <v>0</v>
      </c>
      <c r="C166" s="197">
        <f>'Adquisiciones (detalle)'!C166</f>
        <v>0</v>
      </c>
      <c r="D166" s="196">
        <f>'Adquisiciones (detalle)'!F166</f>
        <v>0</v>
      </c>
      <c r="E166" s="198">
        <f>'Adquisiciones (detalle)'!K166</f>
        <v>0</v>
      </c>
      <c r="F166" s="199" t="str">
        <f t="shared" si="2"/>
        <v xml:space="preserve"> </v>
      </c>
      <c r="G166" s="197">
        <f>'Adquisiciones (detalle)'!G166</f>
        <v>0</v>
      </c>
      <c r="H166" s="200"/>
      <c r="I166" s="201"/>
      <c r="J166" s="189"/>
    </row>
    <row r="167" spans="1:10" s="187" customFormat="1" ht="48.75" customHeight="1" x14ac:dyDescent="0.25">
      <c r="A167" s="196">
        <f>+'Adquisiciones (detalle)'!A167</f>
        <v>0</v>
      </c>
      <c r="B167" s="196">
        <f>'Adquisiciones (detalle)'!B167</f>
        <v>0</v>
      </c>
      <c r="C167" s="197">
        <f>'Adquisiciones (detalle)'!C167</f>
        <v>0</v>
      </c>
      <c r="D167" s="196">
        <f>'Adquisiciones (detalle)'!F167</f>
        <v>0</v>
      </c>
      <c r="E167" s="198">
        <f>'Adquisiciones (detalle)'!K167</f>
        <v>0</v>
      </c>
      <c r="F167" s="199" t="str">
        <f t="shared" si="2"/>
        <v xml:space="preserve"> </v>
      </c>
      <c r="G167" s="197">
        <f>'Adquisiciones (detalle)'!G167</f>
        <v>0</v>
      </c>
      <c r="H167" s="200"/>
      <c r="I167" s="201"/>
      <c r="J167" s="189"/>
    </row>
    <row r="168" spans="1:10" s="187" customFormat="1" ht="48.75" customHeight="1" x14ac:dyDescent="0.25">
      <c r="A168" s="196">
        <f>+'Adquisiciones (detalle)'!A168</f>
        <v>0</v>
      </c>
      <c r="B168" s="196">
        <f>'Adquisiciones (detalle)'!B168</f>
        <v>0</v>
      </c>
      <c r="C168" s="197">
        <f>'Adquisiciones (detalle)'!C168</f>
        <v>0</v>
      </c>
      <c r="D168" s="196">
        <f>'Adquisiciones (detalle)'!F168</f>
        <v>0</v>
      </c>
      <c r="E168" s="198">
        <f>'Adquisiciones (detalle)'!K168</f>
        <v>0</v>
      </c>
      <c r="F168" s="199" t="str">
        <f t="shared" si="2"/>
        <v xml:space="preserve"> </v>
      </c>
      <c r="G168" s="197">
        <f>'Adquisiciones (detalle)'!G168</f>
        <v>0</v>
      </c>
      <c r="H168" s="200"/>
      <c r="I168" s="201"/>
      <c r="J168" s="189"/>
    </row>
    <row r="169" spans="1:10" s="187" customFormat="1" ht="48.75" customHeight="1" x14ac:dyDescent="0.25">
      <c r="A169" s="196">
        <f>+'Adquisiciones (detalle)'!A169</f>
        <v>0</v>
      </c>
      <c r="B169" s="196">
        <f>'Adquisiciones (detalle)'!B169</f>
        <v>0</v>
      </c>
      <c r="C169" s="197">
        <f>'Adquisiciones (detalle)'!C169</f>
        <v>0</v>
      </c>
      <c r="D169" s="196">
        <f>'Adquisiciones (detalle)'!F169</f>
        <v>0</v>
      </c>
      <c r="E169" s="198">
        <f>'Adquisiciones (detalle)'!K169</f>
        <v>0</v>
      </c>
      <c r="F169" s="199" t="str">
        <f t="shared" si="2"/>
        <v xml:space="preserve"> </v>
      </c>
      <c r="G169" s="197">
        <f>'Adquisiciones (detalle)'!G169</f>
        <v>0</v>
      </c>
      <c r="H169" s="200"/>
      <c r="I169" s="201"/>
      <c r="J169" s="189"/>
    </row>
    <row r="170" spans="1:10" s="187" customFormat="1" ht="48.75" customHeight="1" x14ac:dyDescent="0.25">
      <c r="A170" s="196">
        <f>+'Adquisiciones (detalle)'!A170</f>
        <v>0</v>
      </c>
      <c r="B170" s="196">
        <f>'Adquisiciones (detalle)'!B170</f>
        <v>0</v>
      </c>
      <c r="C170" s="197">
        <f>'Adquisiciones (detalle)'!C170</f>
        <v>0</v>
      </c>
      <c r="D170" s="196">
        <f>'Adquisiciones (detalle)'!F170</f>
        <v>0</v>
      </c>
      <c r="E170" s="198">
        <f>'Adquisiciones (detalle)'!K170</f>
        <v>0</v>
      </c>
      <c r="F170" s="199" t="str">
        <f t="shared" si="2"/>
        <v xml:space="preserve"> </v>
      </c>
      <c r="G170" s="197">
        <f>'Adquisiciones (detalle)'!G170</f>
        <v>0</v>
      </c>
      <c r="H170" s="200"/>
      <c r="I170" s="201"/>
      <c r="J170" s="189"/>
    </row>
    <row r="171" spans="1:10" s="187" customFormat="1" ht="48.75" customHeight="1" x14ac:dyDescent="0.25">
      <c r="A171" s="196">
        <f>+'Adquisiciones (detalle)'!A171</f>
        <v>0</v>
      </c>
      <c r="B171" s="196">
        <f>'Adquisiciones (detalle)'!B171</f>
        <v>0</v>
      </c>
      <c r="C171" s="197">
        <f>'Adquisiciones (detalle)'!C171</f>
        <v>0</v>
      </c>
      <c r="D171" s="196">
        <f>'Adquisiciones (detalle)'!F171</f>
        <v>0</v>
      </c>
      <c r="E171" s="198">
        <f>'Adquisiciones (detalle)'!K171</f>
        <v>0</v>
      </c>
      <c r="F171" s="199" t="str">
        <f t="shared" si="2"/>
        <v xml:space="preserve"> </v>
      </c>
      <c r="G171" s="197">
        <f>'Adquisiciones (detalle)'!G171</f>
        <v>0</v>
      </c>
      <c r="H171" s="200"/>
      <c r="I171" s="201"/>
      <c r="J171" s="189"/>
    </row>
    <row r="172" spans="1:10" s="187" customFormat="1" ht="48.75" customHeight="1" x14ac:dyDescent="0.25">
      <c r="A172" s="196">
        <f>+'Adquisiciones (detalle)'!A172</f>
        <v>0</v>
      </c>
      <c r="B172" s="196">
        <f>'Adquisiciones (detalle)'!B172</f>
        <v>0</v>
      </c>
      <c r="C172" s="197">
        <f>'Adquisiciones (detalle)'!C172</f>
        <v>0</v>
      </c>
      <c r="D172" s="196">
        <f>'Adquisiciones (detalle)'!F172</f>
        <v>0</v>
      </c>
      <c r="E172" s="198">
        <f>'Adquisiciones (detalle)'!K172</f>
        <v>0</v>
      </c>
      <c r="F172" s="199" t="str">
        <f t="shared" si="2"/>
        <v xml:space="preserve"> </v>
      </c>
      <c r="G172" s="197">
        <f>'Adquisiciones (detalle)'!G172</f>
        <v>0</v>
      </c>
      <c r="H172" s="200"/>
      <c r="I172" s="201"/>
      <c r="J172" s="189"/>
    </row>
    <row r="173" spans="1:10" s="187" customFormat="1" ht="48.75" customHeight="1" x14ac:dyDescent="0.25">
      <c r="A173" s="196">
        <f>+'Adquisiciones (detalle)'!A173</f>
        <v>0</v>
      </c>
      <c r="B173" s="196">
        <f>'Adquisiciones (detalle)'!B173</f>
        <v>0</v>
      </c>
      <c r="C173" s="197">
        <f>'Adquisiciones (detalle)'!C173</f>
        <v>0</v>
      </c>
      <c r="D173" s="196">
        <f>'Adquisiciones (detalle)'!F173</f>
        <v>0</v>
      </c>
      <c r="E173" s="198">
        <f>'Adquisiciones (detalle)'!K173</f>
        <v>0</v>
      </c>
      <c r="F173" s="199" t="str">
        <f t="shared" si="2"/>
        <v xml:space="preserve"> </v>
      </c>
      <c r="G173" s="197">
        <f>'Adquisiciones (detalle)'!G173</f>
        <v>0</v>
      </c>
      <c r="H173" s="200"/>
      <c r="I173" s="201"/>
      <c r="J173" s="189"/>
    </row>
    <row r="174" spans="1:10" s="187" customFormat="1" ht="48.75" customHeight="1" x14ac:dyDescent="0.25">
      <c r="A174" s="196">
        <f>+'Adquisiciones (detalle)'!A174</f>
        <v>0</v>
      </c>
      <c r="B174" s="196">
        <f>'Adquisiciones (detalle)'!B174</f>
        <v>0</v>
      </c>
      <c r="C174" s="197">
        <f>'Adquisiciones (detalle)'!C174</f>
        <v>0</v>
      </c>
      <c r="D174" s="196">
        <f>'Adquisiciones (detalle)'!F174</f>
        <v>0</v>
      </c>
      <c r="E174" s="198">
        <f>'Adquisiciones (detalle)'!K174</f>
        <v>0</v>
      </c>
      <c r="F174" s="199" t="str">
        <f t="shared" si="2"/>
        <v xml:space="preserve"> </v>
      </c>
      <c r="G174" s="197">
        <f>'Adquisiciones (detalle)'!G174</f>
        <v>0</v>
      </c>
      <c r="H174" s="200"/>
      <c r="I174" s="201"/>
      <c r="J174" s="189"/>
    </row>
    <row r="175" spans="1:10" s="187" customFormat="1" ht="48.75" customHeight="1" x14ac:dyDescent="0.25">
      <c r="A175" s="196">
        <f>+'Adquisiciones (detalle)'!A175</f>
        <v>0</v>
      </c>
      <c r="B175" s="196">
        <f>'Adquisiciones (detalle)'!B175</f>
        <v>0</v>
      </c>
      <c r="C175" s="197">
        <f>'Adquisiciones (detalle)'!C175</f>
        <v>0</v>
      </c>
      <c r="D175" s="196">
        <f>'Adquisiciones (detalle)'!F175</f>
        <v>0</v>
      </c>
      <c r="E175" s="198">
        <f>'Adquisiciones (detalle)'!K175</f>
        <v>0</v>
      </c>
      <c r="F175" s="199" t="str">
        <f t="shared" si="2"/>
        <v xml:space="preserve"> </v>
      </c>
      <c r="G175" s="197">
        <f>'Adquisiciones (detalle)'!G175</f>
        <v>0</v>
      </c>
      <c r="H175" s="200"/>
      <c r="I175" s="201"/>
      <c r="J175" s="189"/>
    </row>
    <row r="176" spans="1:10" s="187" customFormat="1" ht="48.75" customHeight="1" x14ac:dyDescent="0.25">
      <c r="A176" s="196">
        <f>+'Adquisiciones (detalle)'!A176</f>
        <v>0</v>
      </c>
      <c r="B176" s="196">
        <f>'Adquisiciones (detalle)'!B176</f>
        <v>0</v>
      </c>
      <c r="C176" s="197">
        <f>'Adquisiciones (detalle)'!C176</f>
        <v>0</v>
      </c>
      <c r="D176" s="196">
        <f>'Adquisiciones (detalle)'!F176</f>
        <v>0</v>
      </c>
      <c r="E176" s="198">
        <f>'Adquisiciones (detalle)'!K176</f>
        <v>0</v>
      </c>
      <c r="F176" s="199" t="str">
        <f t="shared" si="2"/>
        <v xml:space="preserve"> </v>
      </c>
      <c r="G176" s="197">
        <f>'Adquisiciones (detalle)'!G176</f>
        <v>0</v>
      </c>
      <c r="H176" s="200"/>
      <c r="I176" s="201"/>
      <c r="J176" s="189"/>
    </row>
    <row r="177" spans="1:10" s="187" customFormat="1" ht="48.75" customHeight="1" x14ac:dyDescent="0.25">
      <c r="A177" s="196">
        <f>+'Adquisiciones (detalle)'!A177</f>
        <v>0</v>
      </c>
      <c r="B177" s="196">
        <f>'Adquisiciones (detalle)'!B177</f>
        <v>0</v>
      </c>
      <c r="C177" s="197">
        <f>'Adquisiciones (detalle)'!C177</f>
        <v>0</v>
      </c>
      <c r="D177" s="196">
        <f>'Adquisiciones (detalle)'!F177</f>
        <v>0</v>
      </c>
      <c r="E177" s="198">
        <f>'Adquisiciones (detalle)'!K177</f>
        <v>0</v>
      </c>
      <c r="F177" s="199" t="str">
        <f t="shared" si="2"/>
        <v xml:space="preserve"> </v>
      </c>
      <c r="G177" s="197">
        <f>'Adquisiciones (detalle)'!G177</f>
        <v>0</v>
      </c>
      <c r="H177" s="200"/>
      <c r="I177" s="201"/>
      <c r="J177" s="189"/>
    </row>
    <row r="178" spans="1:10" s="187" customFormat="1" ht="48.75" customHeight="1" x14ac:dyDescent="0.25">
      <c r="A178" s="196">
        <f>+'Adquisiciones (detalle)'!A178</f>
        <v>0</v>
      </c>
      <c r="B178" s="196">
        <f>'Adquisiciones (detalle)'!B178</f>
        <v>0</v>
      </c>
      <c r="C178" s="197">
        <f>'Adquisiciones (detalle)'!C178</f>
        <v>0</v>
      </c>
      <c r="D178" s="196">
        <f>'Adquisiciones (detalle)'!F178</f>
        <v>0</v>
      </c>
      <c r="E178" s="198">
        <f>'Adquisiciones (detalle)'!K178</f>
        <v>0</v>
      </c>
      <c r="F178" s="199" t="str">
        <f t="shared" si="2"/>
        <v xml:space="preserve"> </v>
      </c>
      <c r="G178" s="197">
        <f>'Adquisiciones (detalle)'!G178</f>
        <v>0</v>
      </c>
      <c r="H178" s="200"/>
      <c r="I178" s="201"/>
      <c r="J178" s="189"/>
    </row>
    <row r="179" spans="1:10" s="187" customFormat="1" ht="48.75" customHeight="1" x14ac:dyDescent="0.25">
      <c r="A179" s="196">
        <f>+'Adquisiciones (detalle)'!A179</f>
        <v>0</v>
      </c>
      <c r="B179" s="196">
        <f>'Adquisiciones (detalle)'!B179</f>
        <v>0</v>
      </c>
      <c r="C179" s="197">
        <f>'Adquisiciones (detalle)'!C179</f>
        <v>0</v>
      </c>
      <c r="D179" s="196">
        <f>'Adquisiciones (detalle)'!F179</f>
        <v>0</v>
      </c>
      <c r="E179" s="198">
        <f>'Adquisiciones (detalle)'!K179</f>
        <v>0</v>
      </c>
      <c r="F179" s="199" t="str">
        <f t="shared" si="2"/>
        <v xml:space="preserve"> </v>
      </c>
      <c r="G179" s="197">
        <f>'Adquisiciones (detalle)'!G179</f>
        <v>0</v>
      </c>
      <c r="H179" s="200"/>
      <c r="I179" s="201"/>
      <c r="J179" s="189"/>
    </row>
    <row r="180" spans="1:10" s="187" customFormat="1" ht="48.75" customHeight="1" x14ac:dyDescent="0.25">
      <c r="A180" s="196">
        <f>+'Adquisiciones (detalle)'!A180</f>
        <v>0</v>
      </c>
      <c r="B180" s="196">
        <f>'Adquisiciones (detalle)'!B180</f>
        <v>0</v>
      </c>
      <c r="C180" s="197">
        <f>'Adquisiciones (detalle)'!C180</f>
        <v>0</v>
      </c>
      <c r="D180" s="196">
        <f>'Adquisiciones (detalle)'!F180</f>
        <v>0</v>
      </c>
      <c r="E180" s="198">
        <f>'Adquisiciones (detalle)'!K180</f>
        <v>0</v>
      </c>
      <c r="F180" s="199" t="str">
        <f t="shared" si="2"/>
        <v xml:space="preserve"> </v>
      </c>
      <c r="G180" s="197">
        <f>'Adquisiciones (detalle)'!G180</f>
        <v>0</v>
      </c>
      <c r="H180" s="200"/>
      <c r="I180" s="201"/>
      <c r="J180" s="189"/>
    </row>
    <row r="181" spans="1:10" s="187" customFormat="1" ht="48.75" customHeight="1" x14ac:dyDescent="0.25">
      <c r="A181" s="196">
        <f>+'Adquisiciones (detalle)'!A181</f>
        <v>0</v>
      </c>
      <c r="B181" s="196">
        <f>'Adquisiciones (detalle)'!B181</f>
        <v>0</v>
      </c>
      <c r="C181" s="197">
        <f>'Adquisiciones (detalle)'!C181</f>
        <v>0</v>
      </c>
      <c r="D181" s="196">
        <f>'Adquisiciones (detalle)'!F181</f>
        <v>0</v>
      </c>
      <c r="E181" s="198">
        <f>'Adquisiciones (detalle)'!K181</f>
        <v>0</v>
      </c>
      <c r="F181" s="199" t="str">
        <f t="shared" si="2"/>
        <v xml:space="preserve"> </v>
      </c>
      <c r="G181" s="197">
        <f>'Adquisiciones (detalle)'!G181</f>
        <v>0</v>
      </c>
      <c r="H181" s="200"/>
      <c r="I181" s="201"/>
      <c r="J181" s="189"/>
    </row>
    <row r="182" spans="1:10" s="187" customFormat="1" ht="48.75" customHeight="1" x14ac:dyDescent="0.25">
      <c r="A182" s="196">
        <f>+'Adquisiciones (detalle)'!A182</f>
        <v>0</v>
      </c>
      <c r="B182" s="196">
        <f>'Adquisiciones (detalle)'!B182</f>
        <v>0</v>
      </c>
      <c r="C182" s="197">
        <f>'Adquisiciones (detalle)'!C182</f>
        <v>0</v>
      </c>
      <c r="D182" s="196">
        <f>'Adquisiciones (detalle)'!F182</f>
        <v>0</v>
      </c>
      <c r="E182" s="198">
        <f>'Adquisiciones (detalle)'!K182</f>
        <v>0</v>
      </c>
      <c r="F182" s="199" t="str">
        <f t="shared" si="2"/>
        <v xml:space="preserve"> </v>
      </c>
      <c r="G182" s="197">
        <f>'Adquisiciones (detalle)'!G182</f>
        <v>0</v>
      </c>
      <c r="H182" s="200"/>
      <c r="I182" s="201"/>
      <c r="J182" s="189"/>
    </row>
    <row r="183" spans="1:10" s="187" customFormat="1" ht="48.75" customHeight="1" x14ac:dyDescent="0.25">
      <c r="A183" s="196">
        <f>+'Adquisiciones (detalle)'!A183</f>
        <v>0</v>
      </c>
      <c r="B183" s="196">
        <f>'Adquisiciones (detalle)'!B183</f>
        <v>0</v>
      </c>
      <c r="C183" s="197">
        <f>'Adquisiciones (detalle)'!C183</f>
        <v>0</v>
      </c>
      <c r="D183" s="196">
        <f>'Adquisiciones (detalle)'!F183</f>
        <v>0</v>
      </c>
      <c r="E183" s="198">
        <f>'Adquisiciones (detalle)'!K183</f>
        <v>0</v>
      </c>
      <c r="F183" s="199" t="str">
        <f t="shared" si="2"/>
        <v xml:space="preserve"> </v>
      </c>
      <c r="G183" s="197">
        <f>'Adquisiciones (detalle)'!G183</f>
        <v>0</v>
      </c>
      <c r="H183" s="200"/>
      <c r="I183" s="201"/>
      <c r="J183" s="189"/>
    </row>
    <row r="184" spans="1:10" s="187" customFormat="1" ht="48.75" customHeight="1" x14ac:dyDescent="0.25">
      <c r="A184" s="196">
        <f>+'Adquisiciones (detalle)'!A184</f>
        <v>0</v>
      </c>
      <c r="B184" s="196">
        <f>'Adquisiciones (detalle)'!B184</f>
        <v>0</v>
      </c>
      <c r="C184" s="197">
        <f>'Adquisiciones (detalle)'!C184</f>
        <v>0</v>
      </c>
      <c r="D184" s="196">
        <f>'Adquisiciones (detalle)'!F184</f>
        <v>0</v>
      </c>
      <c r="E184" s="198">
        <f>'Adquisiciones (detalle)'!K184</f>
        <v>0</v>
      </c>
      <c r="F184" s="199" t="str">
        <f t="shared" si="2"/>
        <v xml:space="preserve"> </v>
      </c>
      <c r="G184" s="197">
        <f>'Adquisiciones (detalle)'!G184</f>
        <v>0</v>
      </c>
      <c r="H184" s="200"/>
      <c r="I184" s="201"/>
      <c r="J184" s="189"/>
    </row>
    <row r="185" spans="1:10" s="187" customFormat="1" ht="48.75" customHeight="1" x14ac:dyDescent="0.25">
      <c r="A185" s="196">
        <f>+'Adquisiciones (detalle)'!A185</f>
        <v>0</v>
      </c>
      <c r="B185" s="196">
        <f>'Adquisiciones (detalle)'!B185</f>
        <v>0</v>
      </c>
      <c r="C185" s="197">
        <f>'Adquisiciones (detalle)'!C185</f>
        <v>0</v>
      </c>
      <c r="D185" s="196">
        <f>'Adquisiciones (detalle)'!F185</f>
        <v>0</v>
      </c>
      <c r="E185" s="198">
        <f>'Adquisiciones (detalle)'!K185</f>
        <v>0</v>
      </c>
      <c r="F185" s="199" t="str">
        <f t="shared" si="2"/>
        <v xml:space="preserve"> </v>
      </c>
      <c r="G185" s="197">
        <f>'Adquisiciones (detalle)'!G185</f>
        <v>0</v>
      </c>
      <c r="H185" s="200"/>
      <c r="I185" s="201"/>
      <c r="J185" s="189"/>
    </row>
    <row r="186" spans="1:10" s="187" customFormat="1" ht="48.75" customHeight="1" x14ac:dyDescent="0.25">
      <c r="A186" s="196">
        <f>+'Adquisiciones (detalle)'!A186</f>
        <v>0</v>
      </c>
      <c r="B186" s="196">
        <f>'Adquisiciones (detalle)'!B186</f>
        <v>0</v>
      </c>
      <c r="C186" s="197">
        <f>'Adquisiciones (detalle)'!C186</f>
        <v>0</v>
      </c>
      <c r="D186" s="196">
        <f>'Adquisiciones (detalle)'!F186</f>
        <v>0</v>
      </c>
      <c r="E186" s="198">
        <f>'Adquisiciones (detalle)'!K186</f>
        <v>0</v>
      </c>
      <c r="F186" s="199" t="str">
        <f t="shared" si="2"/>
        <v xml:space="preserve"> </v>
      </c>
      <c r="G186" s="197">
        <f>'Adquisiciones (detalle)'!G186</f>
        <v>0</v>
      </c>
      <c r="H186" s="200"/>
      <c r="I186" s="201"/>
      <c r="J186" s="189"/>
    </row>
    <row r="187" spans="1:10" s="187" customFormat="1" ht="48.75" customHeight="1" x14ac:dyDescent="0.25">
      <c r="A187" s="196">
        <f>+'Adquisiciones (detalle)'!A187</f>
        <v>0</v>
      </c>
      <c r="B187" s="196">
        <f>'Adquisiciones (detalle)'!B187</f>
        <v>0</v>
      </c>
      <c r="C187" s="197">
        <f>'Adquisiciones (detalle)'!C187</f>
        <v>0</v>
      </c>
      <c r="D187" s="196">
        <f>'Adquisiciones (detalle)'!F187</f>
        <v>0</v>
      </c>
      <c r="E187" s="198">
        <f>'Adquisiciones (detalle)'!K187</f>
        <v>0</v>
      </c>
      <c r="F187" s="199" t="str">
        <f t="shared" si="2"/>
        <v xml:space="preserve"> </v>
      </c>
      <c r="G187" s="197">
        <f>'Adquisiciones (detalle)'!G187</f>
        <v>0</v>
      </c>
      <c r="H187" s="200"/>
      <c r="I187" s="201"/>
      <c r="J187" s="189"/>
    </row>
    <row r="188" spans="1:10" s="187" customFormat="1" ht="48.75" customHeight="1" x14ac:dyDescent="0.25">
      <c r="A188" s="196">
        <f>+'Adquisiciones (detalle)'!A188</f>
        <v>0</v>
      </c>
      <c r="B188" s="196">
        <f>'Adquisiciones (detalle)'!B188</f>
        <v>0</v>
      </c>
      <c r="C188" s="197">
        <f>'Adquisiciones (detalle)'!C188</f>
        <v>0</v>
      </c>
      <c r="D188" s="196">
        <f>'Adquisiciones (detalle)'!F188</f>
        <v>0</v>
      </c>
      <c r="E188" s="198">
        <f>'Adquisiciones (detalle)'!K188</f>
        <v>0</v>
      </c>
      <c r="F188" s="199" t="str">
        <f t="shared" si="2"/>
        <v xml:space="preserve"> </v>
      </c>
      <c r="G188" s="197">
        <f>'Adquisiciones (detalle)'!G188</f>
        <v>0</v>
      </c>
      <c r="H188" s="200"/>
      <c r="I188" s="201"/>
      <c r="J188" s="189"/>
    </row>
    <row r="189" spans="1:10" s="187" customFormat="1" ht="48.75" customHeight="1" x14ac:dyDescent="0.25">
      <c r="A189" s="196">
        <f>+'Adquisiciones (detalle)'!A189</f>
        <v>0</v>
      </c>
      <c r="B189" s="196">
        <f>'Adquisiciones (detalle)'!B189</f>
        <v>0</v>
      </c>
      <c r="C189" s="197">
        <f>'Adquisiciones (detalle)'!C189</f>
        <v>0</v>
      </c>
      <c r="D189" s="196">
        <f>'Adquisiciones (detalle)'!F189</f>
        <v>0</v>
      </c>
      <c r="E189" s="198">
        <f>'Adquisiciones (detalle)'!K189</f>
        <v>0</v>
      </c>
      <c r="F189" s="199" t="str">
        <f t="shared" si="2"/>
        <v xml:space="preserve"> </v>
      </c>
      <c r="G189" s="197">
        <f>'Adquisiciones (detalle)'!G189</f>
        <v>0</v>
      </c>
      <c r="H189" s="200"/>
      <c r="I189" s="201"/>
      <c r="J189" s="189"/>
    </row>
    <row r="190" spans="1:10" s="187" customFormat="1" ht="48.75" customHeight="1" x14ac:dyDescent="0.25">
      <c r="A190" s="196">
        <f>+'Adquisiciones (detalle)'!A190</f>
        <v>0</v>
      </c>
      <c r="B190" s="196">
        <f>'Adquisiciones (detalle)'!B190</f>
        <v>0</v>
      </c>
      <c r="C190" s="197">
        <f>'Adquisiciones (detalle)'!C190</f>
        <v>0</v>
      </c>
      <c r="D190" s="196">
        <f>'Adquisiciones (detalle)'!F190</f>
        <v>0</v>
      </c>
      <c r="E190" s="198">
        <f>'Adquisiciones (detalle)'!K190</f>
        <v>0</v>
      </c>
      <c r="F190" s="199" t="str">
        <f t="shared" si="2"/>
        <v xml:space="preserve"> </v>
      </c>
      <c r="G190" s="197">
        <f>'Adquisiciones (detalle)'!G190</f>
        <v>0</v>
      </c>
      <c r="H190" s="200"/>
      <c r="I190" s="201"/>
      <c r="J190" s="189"/>
    </row>
    <row r="191" spans="1:10" s="187" customFormat="1" ht="48.75" customHeight="1" x14ac:dyDescent="0.25">
      <c r="A191" s="196">
        <f>+'Adquisiciones (detalle)'!A191</f>
        <v>0</v>
      </c>
      <c r="B191" s="196">
        <f>'Adquisiciones (detalle)'!B191</f>
        <v>0</v>
      </c>
      <c r="C191" s="197">
        <f>'Adquisiciones (detalle)'!C191</f>
        <v>0</v>
      </c>
      <c r="D191" s="196">
        <f>'Adquisiciones (detalle)'!F191</f>
        <v>0</v>
      </c>
      <c r="E191" s="198">
        <f>'Adquisiciones (detalle)'!K191</f>
        <v>0</v>
      </c>
      <c r="F191" s="199" t="str">
        <f t="shared" si="2"/>
        <v xml:space="preserve"> </v>
      </c>
      <c r="G191" s="197">
        <f>'Adquisiciones (detalle)'!G191</f>
        <v>0</v>
      </c>
      <c r="H191" s="200"/>
      <c r="I191" s="201"/>
      <c r="J191" s="189"/>
    </row>
    <row r="192" spans="1:10" s="187" customFormat="1" ht="48.75" customHeight="1" x14ac:dyDescent="0.25">
      <c r="A192" s="196">
        <f>+'Adquisiciones (detalle)'!A192</f>
        <v>0</v>
      </c>
      <c r="B192" s="196">
        <f>'Adquisiciones (detalle)'!B192</f>
        <v>0</v>
      </c>
      <c r="C192" s="197">
        <f>'Adquisiciones (detalle)'!C192</f>
        <v>0</v>
      </c>
      <c r="D192" s="196">
        <f>'Adquisiciones (detalle)'!F192</f>
        <v>0</v>
      </c>
      <c r="E192" s="198">
        <f>'Adquisiciones (detalle)'!K192</f>
        <v>0</v>
      </c>
      <c r="F192" s="199" t="str">
        <f t="shared" si="2"/>
        <v xml:space="preserve"> </v>
      </c>
      <c r="G192" s="197">
        <f>'Adquisiciones (detalle)'!G192</f>
        <v>0</v>
      </c>
      <c r="H192" s="200"/>
      <c r="I192" s="201"/>
      <c r="J192" s="189"/>
    </row>
    <row r="193" spans="1:10" s="187" customFormat="1" ht="48.75" customHeight="1" x14ac:dyDescent="0.25">
      <c r="A193" s="196">
        <f>+'Adquisiciones (detalle)'!A193</f>
        <v>0</v>
      </c>
      <c r="B193" s="196">
        <f>'Adquisiciones (detalle)'!B193</f>
        <v>0</v>
      </c>
      <c r="C193" s="197">
        <f>'Adquisiciones (detalle)'!C193</f>
        <v>0</v>
      </c>
      <c r="D193" s="196">
        <f>'Adquisiciones (detalle)'!F193</f>
        <v>0</v>
      </c>
      <c r="E193" s="198">
        <f>'Adquisiciones (detalle)'!K193</f>
        <v>0</v>
      </c>
      <c r="F193" s="199" t="str">
        <f t="shared" si="2"/>
        <v xml:space="preserve"> </v>
      </c>
      <c r="G193" s="197">
        <f>'Adquisiciones (detalle)'!G193</f>
        <v>0</v>
      </c>
      <c r="H193" s="200"/>
      <c r="I193" s="201"/>
      <c r="J193" s="189"/>
    </row>
    <row r="194" spans="1:10" s="187" customFormat="1" ht="48.75" customHeight="1" x14ac:dyDescent="0.25">
      <c r="A194" s="196">
        <f>+'Adquisiciones (detalle)'!A194</f>
        <v>0</v>
      </c>
      <c r="B194" s="196">
        <f>'Adquisiciones (detalle)'!B194</f>
        <v>0</v>
      </c>
      <c r="C194" s="197">
        <f>'Adquisiciones (detalle)'!C194</f>
        <v>0</v>
      </c>
      <c r="D194" s="196">
        <f>'Adquisiciones (detalle)'!F194</f>
        <v>0</v>
      </c>
      <c r="E194" s="198">
        <f>'Adquisiciones (detalle)'!K194</f>
        <v>0</v>
      </c>
      <c r="F194" s="199" t="str">
        <f t="shared" si="2"/>
        <v xml:space="preserve"> </v>
      </c>
      <c r="G194" s="197">
        <f>'Adquisiciones (detalle)'!G194</f>
        <v>0</v>
      </c>
      <c r="H194" s="200"/>
      <c r="I194" s="201"/>
      <c r="J194" s="189"/>
    </row>
    <row r="195" spans="1:10" s="187" customFormat="1" ht="48.75" customHeight="1" x14ac:dyDescent="0.25">
      <c r="A195" s="196">
        <f>+'Adquisiciones (detalle)'!A195</f>
        <v>0</v>
      </c>
      <c r="B195" s="196">
        <f>'Adquisiciones (detalle)'!B195</f>
        <v>0</v>
      </c>
      <c r="C195" s="197">
        <f>'Adquisiciones (detalle)'!C195</f>
        <v>0</v>
      </c>
      <c r="D195" s="196">
        <f>'Adquisiciones (detalle)'!F195</f>
        <v>0</v>
      </c>
      <c r="E195" s="198">
        <f>'Adquisiciones (detalle)'!K195</f>
        <v>0</v>
      </c>
      <c r="F195" s="199" t="str">
        <f t="shared" si="2"/>
        <v xml:space="preserve"> </v>
      </c>
      <c r="G195" s="197">
        <f>'Adquisiciones (detalle)'!G195</f>
        <v>0</v>
      </c>
      <c r="H195" s="200"/>
      <c r="I195" s="201"/>
      <c r="J195" s="189"/>
    </row>
    <row r="196" spans="1:10" s="187" customFormat="1" ht="48.75" customHeight="1" x14ac:dyDescent="0.25">
      <c r="A196" s="196">
        <f>+'Adquisiciones (detalle)'!A196</f>
        <v>0</v>
      </c>
      <c r="B196" s="196">
        <f>'Adquisiciones (detalle)'!B196</f>
        <v>0</v>
      </c>
      <c r="C196" s="197">
        <f>'Adquisiciones (detalle)'!C196</f>
        <v>0</v>
      </c>
      <c r="D196" s="196">
        <f>'Adquisiciones (detalle)'!F196</f>
        <v>0</v>
      </c>
      <c r="E196" s="198">
        <f>'Adquisiciones (detalle)'!K196</f>
        <v>0</v>
      </c>
      <c r="F196" s="199" t="str">
        <f t="shared" si="2"/>
        <v xml:space="preserve"> </v>
      </c>
      <c r="G196" s="197">
        <f>'Adquisiciones (detalle)'!G196</f>
        <v>0</v>
      </c>
      <c r="H196" s="200"/>
      <c r="I196" s="201"/>
      <c r="J196" s="189"/>
    </row>
    <row r="197" spans="1:10" s="187" customFormat="1" ht="48.75" customHeight="1" x14ac:dyDescent="0.25">
      <c r="A197" s="196">
        <f>+'Adquisiciones (detalle)'!A197</f>
        <v>0</v>
      </c>
      <c r="B197" s="196">
        <f>'Adquisiciones (detalle)'!B197</f>
        <v>0</v>
      </c>
      <c r="C197" s="197">
        <f>'Adquisiciones (detalle)'!C197</f>
        <v>0</v>
      </c>
      <c r="D197" s="196">
        <f>'Adquisiciones (detalle)'!F197</f>
        <v>0</v>
      </c>
      <c r="E197" s="198">
        <f>'Adquisiciones (detalle)'!K197</f>
        <v>0</v>
      </c>
      <c r="F197" s="199" t="str">
        <f t="shared" si="2"/>
        <v xml:space="preserve"> </v>
      </c>
      <c r="G197" s="197">
        <f>'Adquisiciones (detalle)'!G197</f>
        <v>0</v>
      </c>
      <c r="H197" s="200"/>
      <c r="I197" s="201"/>
      <c r="J197" s="189"/>
    </row>
    <row r="198" spans="1:10" s="187" customFormat="1" ht="48.75" customHeight="1" x14ac:dyDescent="0.25">
      <c r="A198" s="196">
        <f>+'Adquisiciones (detalle)'!A198</f>
        <v>0</v>
      </c>
      <c r="B198" s="196">
        <f>'Adquisiciones (detalle)'!B198</f>
        <v>0</v>
      </c>
      <c r="C198" s="197">
        <f>'Adquisiciones (detalle)'!C198</f>
        <v>0</v>
      </c>
      <c r="D198" s="196">
        <f>'Adquisiciones (detalle)'!F198</f>
        <v>0</v>
      </c>
      <c r="E198" s="198">
        <f>'Adquisiciones (detalle)'!K198</f>
        <v>0</v>
      </c>
      <c r="F198" s="199" t="str">
        <f t="shared" si="2"/>
        <v xml:space="preserve"> </v>
      </c>
      <c r="G198" s="197">
        <f>'Adquisiciones (detalle)'!G198</f>
        <v>0</v>
      </c>
      <c r="H198" s="200"/>
      <c r="I198" s="201"/>
      <c r="J198" s="189"/>
    </row>
    <row r="199" spans="1:10" s="187" customFormat="1" ht="48.75" customHeight="1" x14ac:dyDescent="0.25">
      <c r="A199" s="196">
        <f>+'Adquisiciones (detalle)'!A199</f>
        <v>0</v>
      </c>
      <c r="B199" s="196">
        <f>'Adquisiciones (detalle)'!B199</f>
        <v>0</v>
      </c>
      <c r="C199" s="197">
        <f>'Adquisiciones (detalle)'!C199</f>
        <v>0</v>
      </c>
      <c r="D199" s="196">
        <f>'Adquisiciones (detalle)'!F199</f>
        <v>0</v>
      </c>
      <c r="E199" s="198">
        <f>'Adquisiciones (detalle)'!K199</f>
        <v>0</v>
      </c>
      <c r="F199" s="199" t="str">
        <f t="shared" si="2"/>
        <v xml:space="preserve"> </v>
      </c>
      <c r="G199" s="197">
        <f>'Adquisiciones (detalle)'!G199</f>
        <v>0</v>
      </c>
      <c r="H199" s="200"/>
      <c r="I199" s="201"/>
      <c r="J199" s="189"/>
    </row>
    <row r="200" spans="1:10" s="187" customFormat="1" ht="48.75" customHeight="1" x14ac:dyDescent="0.25">
      <c r="A200" s="196">
        <f>+'Adquisiciones (detalle)'!A200</f>
        <v>0</v>
      </c>
      <c r="B200" s="196">
        <f>'Adquisiciones (detalle)'!B200</f>
        <v>0</v>
      </c>
      <c r="C200" s="197">
        <f>'Adquisiciones (detalle)'!C200</f>
        <v>0</v>
      </c>
      <c r="D200" s="196">
        <f>'Adquisiciones (detalle)'!F200</f>
        <v>0</v>
      </c>
      <c r="E200" s="198">
        <f>'Adquisiciones (detalle)'!K200</f>
        <v>0</v>
      </c>
      <c r="F200" s="199" t="str">
        <f t="shared" si="2"/>
        <v xml:space="preserve"> </v>
      </c>
      <c r="G200" s="197">
        <f>'Adquisiciones (detalle)'!G200</f>
        <v>0</v>
      </c>
      <c r="H200" s="200"/>
      <c r="I200" s="201"/>
      <c r="J200" s="189"/>
    </row>
    <row r="201" spans="1:10" s="187" customFormat="1" ht="48.75" customHeight="1" x14ac:dyDescent="0.25">
      <c r="A201" s="196">
        <f>+'Adquisiciones (detalle)'!A201</f>
        <v>0</v>
      </c>
      <c r="B201" s="196">
        <f>'Adquisiciones (detalle)'!B201</f>
        <v>0</v>
      </c>
      <c r="C201" s="197">
        <f>'Adquisiciones (detalle)'!C201</f>
        <v>0</v>
      </c>
      <c r="D201" s="196">
        <f>'Adquisiciones (detalle)'!F201</f>
        <v>0</v>
      </c>
      <c r="E201" s="198">
        <f>'Adquisiciones (detalle)'!K201</f>
        <v>0</v>
      </c>
      <c r="F201" s="199" t="str">
        <f t="shared" si="2"/>
        <v xml:space="preserve"> </v>
      </c>
      <c r="G201" s="197">
        <f>'Adquisiciones (detalle)'!G201</f>
        <v>0</v>
      </c>
      <c r="H201" s="200"/>
      <c r="I201" s="201"/>
      <c r="J201" s="189"/>
    </row>
    <row r="202" spans="1:10" s="187" customFormat="1" ht="48.75" customHeight="1" x14ac:dyDescent="0.25">
      <c r="A202" s="196">
        <f>+'Adquisiciones (detalle)'!A202</f>
        <v>0</v>
      </c>
      <c r="B202" s="196">
        <f>'Adquisiciones (detalle)'!B202</f>
        <v>0</v>
      </c>
      <c r="C202" s="197">
        <f>'Adquisiciones (detalle)'!C202</f>
        <v>0</v>
      </c>
      <c r="D202" s="196">
        <f>'Adquisiciones (detalle)'!F202</f>
        <v>0</v>
      </c>
      <c r="E202" s="198">
        <f>'Adquisiciones (detalle)'!K202</f>
        <v>0</v>
      </c>
      <c r="F202" s="199" t="str">
        <f t="shared" si="2"/>
        <v xml:space="preserve"> </v>
      </c>
      <c r="G202" s="197">
        <f>'Adquisiciones (detalle)'!G202</f>
        <v>0</v>
      </c>
      <c r="H202" s="200"/>
      <c r="I202" s="201"/>
      <c r="J202" s="189"/>
    </row>
    <row r="203" spans="1:10" s="187" customFormat="1" ht="48.75" customHeight="1" x14ac:dyDescent="0.25">
      <c r="A203" s="196">
        <f>+'Adquisiciones (detalle)'!A203</f>
        <v>0</v>
      </c>
      <c r="B203" s="196">
        <f>'Adquisiciones (detalle)'!B203</f>
        <v>0</v>
      </c>
      <c r="C203" s="197">
        <f>'Adquisiciones (detalle)'!C203</f>
        <v>0</v>
      </c>
      <c r="D203" s="196">
        <f>'Adquisiciones (detalle)'!F203</f>
        <v>0</v>
      </c>
      <c r="E203" s="198">
        <f>'Adquisiciones (detalle)'!K203</f>
        <v>0</v>
      </c>
      <c r="F203" s="199" t="str">
        <f t="shared" si="2"/>
        <v xml:space="preserve"> </v>
      </c>
      <c r="G203" s="197">
        <f>'Adquisiciones (detalle)'!G203</f>
        <v>0</v>
      </c>
      <c r="H203" s="200"/>
      <c r="I203" s="201"/>
      <c r="J203" s="189"/>
    </row>
    <row r="204" spans="1:10" s="187" customFormat="1" ht="48.75" customHeight="1" x14ac:dyDescent="0.25">
      <c r="A204" s="196">
        <f>+'Adquisiciones (detalle)'!A204</f>
        <v>0</v>
      </c>
      <c r="B204" s="196">
        <f>'Adquisiciones (detalle)'!B204</f>
        <v>0</v>
      </c>
      <c r="C204" s="197">
        <f>'Adquisiciones (detalle)'!C204</f>
        <v>0</v>
      </c>
      <c r="D204" s="196">
        <f>'Adquisiciones (detalle)'!F204</f>
        <v>0</v>
      </c>
      <c r="E204" s="198">
        <f>'Adquisiciones (detalle)'!K204</f>
        <v>0</v>
      </c>
      <c r="F204" s="199" t="str">
        <f t="shared" si="2"/>
        <v xml:space="preserve"> </v>
      </c>
      <c r="G204" s="197">
        <f>'Adquisiciones (detalle)'!G204</f>
        <v>0</v>
      </c>
      <c r="H204" s="200"/>
      <c r="I204" s="201"/>
      <c r="J204" s="189"/>
    </row>
    <row r="205" spans="1:10" s="187" customFormat="1" ht="48.75" customHeight="1" x14ac:dyDescent="0.25">
      <c r="A205" s="196">
        <f>+'Adquisiciones (detalle)'!A205</f>
        <v>0</v>
      </c>
      <c r="B205" s="196">
        <f>'Adquisiciones (detalle)'!B205</f>
        <v>0</v>
      </c>
      <c r="C205" s="197">
        <f>'Adquisiciones (detalle)'!C205</f>
        <v>0</v>
      </c>
      <c r="D205" s="196">
        <f>'Adquisiciones (detalle)'!F205</f>
        <v>0</v>
      </c>
      <c r="E205" s="198">
        <f>'Adquisiciones (detalle)'!K205</f>
        <v>0</v>
      </c>
      <c r="F205" s="199" t="str">
        <f t="shared" si="2"/>
        <v xml:space="preserve"> </v>
      </c>
      <c r="G205" s="197">
        <f>'Adquisiciones (detalle)'!G205</f>
        <v>0</v>
      </c>
      <c r="H205" s="200"/>
      <c r="I205" s="201"/>
      <c r="J205" s="189"/>
    </row>
    <row r="206" spans="1:10" s="187" customFormat="1" ht="48.75" customHeight="1" x14ac:dyDescent="0.25">
      <c r="A206" s="196">
        <f>+'Adquisiciones (detalle)'!A206</f>
        <v>0</v>
      </c>
      <c r="B206" s="196">
        <f>'Adquisiciones (detalle)'!B206</f>
        <v>0</v>
      </c>
      <c r="C206" s="197">
        <f>'Adquisiciones (detalle)'!C206</f>
        <v>0</v>
      </c>
      <c r="D206" s="196">
        <f>'Adquisiciones (detalle)'!F206</f>
        <v>0</v>
      </c>
      <c r="E206" s="198">
        <f>'Adquisiciones (detalle)'!K206</f>
        <v>0</v>
      </c>
      <c r="F206" s="199" t="str">
        <f t="shared" si="2"/>
        <v xml:space="preserve"> </v>
      </c>
      <c r="G206" s="197">
        <f>'Adquisiciones (detalle)'!G206</f>
        <v>0</v>
      </c>
      <c r="H206" s="200"/>
      <c r="I206" s="201"/>
      <c r="J206" s="189"/>
    </row>
    <row r="207" spans="1:10" s="187" customFormat="1" ht="48.75" customHeight="1" x14ac:dyDescent="0.25">
      <c r="A207" s="196">
        <f>+'Adquisiciones (detalle)'!A207</f>
        <v>0</v>
      </c>
      <c r="B207" s="196">
        <f>'Adquisiciones (detalle)'!B207</f>
        <v>0</v>
      </c>
      <c r="C207" s="197">
        <f>'Adquisiciones (detalle)'!C207</f>
        <v>0</v>
      </c>
      <c r="D207" s="196">
        <f>'Adquisiciones (detalle)'!F207</f>
        <v>0</v>
      </c>
      <c r="E207" s="198">
        <f>'Adquisiciones (detalle)'!K207</f>
        <v>0</v>
      </c>
      <c r="F207" s="199" t="str">
        <f t="shared" si="2"/>
        <v xml:space="preserve"> </v>
      </c>
      <c r="G207" s="197">
        <f>'Adquisiciones (detalle)'!G207</f>
        <v>0</v>
      </c>
      <c r="H207" s="200"/>
      <c r="I207" s="201"/>
      <c r="J207" s="189"/>
    </row>
    <row r="208" spans="1:10" s="187" customFormat="1" ht="48.75" customHeight="1" x14ac:dyDescent="0.25">
      <c r="A208" s="196">
        <f>+'Adquisiciones (detalle)'!A208</f>
        <v>0</v>
      </c>
      <c r="B208" s="196">
        <f>'Adquisiciones (detalle)'!B208</f>
        <v>0</v>
      </c>
      <c r="C208" s="197">
        <f>'Adquisiciones (detalle)'!C208</f>
        <v>0</v>
      </c>
      <c r="D208" s="196">
        <f>'Adquisiciones (detalle)'!F208</f>
        <v>0</v>
      </c>
      <c r="E208" s="198">
        <f>'Adquisiciones (detalle)'!K208</f>
        <v>0</v>
      </c>
      <c r="F208" s="199" t="str">
        <f t="shared" si="2"/>
        <v xml:space="preserve"> </v>
      </c>
      <c r="G208" s="197">
        <f>'Adquisiciones (detalle)'!G208</f>
        <v>0</v>
      </c>
      <c r="H208" s="200"/>
      <c r="I208" s="201"/>
      <c r="J208" s="189"/>
    </row>
    <row r="209" spans="1:10" s="187" customFormat="1" ht="48.75" customHeight="1" x14ac:dyDescent="0.25">
      <c r="A209" s="196">
        <f>+'Adquisiciones (detalle)'!A209</f>
        <v>0</v>
      </c>
      <c r="B209" s="196">
        <f>'Adquisiciones (detalle)'!B209</f>
        <v>0</v>
      </c>
      <c r="C209" s="197">
        <f>'Adquisiciones (detalle)'!C209</f>
        <v>0</v>
      </c>
      <c r="D209" s="196">
        <f>'Adquisiciones (detalle)'!F209</f>
        <v>0</v>
      </c>
      <c r="E209" s="198">
        <f>'Adquisiciones (detalle)'!K209</f>
        <v>0</v>
      </c>
      <c r="F209" s="199" t="str">
        <f t="shared" si="2"/>
        <v xml:space="preserve"> </v>
      </c>
      <c r="G209" s="197">
        <f>'Adquisiciones (detalle)'!G209</f>
        <v>0</v>
      </c>
      <c r="H209" s="200"/>
      <c r="I209" s="201"/>
      <c r="J209" s="189"/>
    </row>
    <row r="210" spans="1:10" s="187" customFormat="1" ht="48.75" customHeight="1" x14ac:dyDescent="0.25">
      <c r="A210" s="196">
        <f>+'Adquisiciones (detalle)'!A210</f>
        <v>0</v>
      </c>
      <c r="B210" s="196">
        <f>'Adquisiciones (detalle)'!B210</f>
        <v>0</v>
      </c>
      <c r="C210" s="197">
        <f>'Adquisiciones (detalle)'!C210</f>
        <v>0</v>
      </c>
      <c r="D210" s="196">
        <f>'Adquisiciones (detalle)'!F210</f>
        <v>0</v>
      </c>
      <c r="E210" s="198">
        <f>'Adquisiciones (detalle)'!K210</f>
        <v>0</v>
      </c>
      <c r="F210" s="199" t="str">
        <f t="shared" ref="F210:F273" si="3">IF(E210&gt;0,"√"," ")</f>
        <v xml:space="preserve"> </v>
      </c>
      <c r="G210" s="197">
        <f>'Adquisiciones (detalle)'!G210</f>
        <v>0</v>
      </c>
      <c r="H210" s="200"/>
      <c r="I210" s="201"/>
      <c r="J210" s="189"/>
    </row>
    <row r="211" spans="1:10" s="187" customFormat="1" ht="48.75" customHeight="1" x14ac:dyDescent="0.25">
      <c r="A211" s="196">
        <f>+'Adquisiciones (detalle)'!A211</f>
        <v>0</v>
      </c>
      <c r="B211" s="196">
        <f>'Adquisiciones (detalle)'!B211</f>
        <v>0</v>
      </c>
      <c r="C211" s="197">
        <f>'Adquisiciones (detalle)'!C211</f>
        <v>0</v>
      </c>
      <c r="D211" s="196">
        <f>'Adquisiciones (detalle)'!F211</f>
        <v>0</v>
      </c>
      <c r="E211" s="198">
        <f>'Adquisiciones (detalle)'!K211</f>
        <v>0</v>
      </c>
      <c r="F211" s="199" t="str">
        <f t="shared" si="3"/>
        <v xml:space="preserve"> </v>
      </c>
      <c r="G211" s="197">
        <f>'Adquisiciones (detalle)'!G211</f>
        <v>0</v>
      </c>
      <c r="H211" s="200"/>
      <c r="I211" s="201"/>
      <c r="J211" s="189"/>
    </row>
    <row r="212" spans="1:10" s="187" customFormat="1" ht="48.75" customHeight="1" x14ac:dyDescent="0.25">
      <c r="A212" s="196">
        <f>+'Adquisiciones (detalle)'!A212</f>
        <v>0</v>
      </c>
      <c r="B212" s="196">
        <f>'Adquisiciones (detalle)'!B212</f>
        <v>0</v>
      </c>
      <c r="C212" s="197">
        <f>'Adquisiciones (detalle)'!C212</f>
        <v>0</v>
      </c>
      <c r="D212" s="196">
        <f>'Adquisiciones (detalle)'!F212</f>
        <v>0</v>
      </c>
      <c r="E212" s="198">
        <f>'Adquisiciones (detalle)'!K212</f>
        <v>0</v>
      </c>
      <c r="F212" s="199" t="str">
        <f t="shared" si="3"/>
        <v xml:space="preserve"> </v>
      </c>
      <c r="G212" s="197">
        <f>'Adquisiciones (detalle)'!G212</f>
        <v>0</v>
      </c>
      <c r="H212" s="200"/>
      <c r="I212" s="201"/>
      <c r="J212" s="189"/>
    </row>
    <row r="213" spans="1:10" s="187" customFormat="1" ht="48.75" customHeight="1" x14ac:dyDescent="0.25">
      <c r="A213" s="196">
        <f>+'Adquisiciones (detalle)'!A213</f>
        <v>0</v>
      </c>
      <c r="B213" s="196">
        <f>'Adquisiciones (detalle)'!B213</f>
        <v>0</v>
      </c>
      <c r="C213" s="197">
        <f>'Adquisiciones (detalle)'!C213</f>
        <v>0</v>
      </c>
      <c r="D213" s="196">
        <f>'Adquisiciones (detalle)'!F213</f>
        <v>0</v>
      </c>
      <c r="E213" s="198">
        <f>'Adquisiciones (detalle)'!K213</f>
        <v>0</v>
      </c>
      <c r="F213" s="199" t="str">
        <f t="shared" si="3"/>
        <v xml:space="preserve"> </v>
      </c>
      <c r="G213" s="197">
        <f>'Adquisiciones (detalle)'!G213</f>
        <v>0</v>
      </c>
      <c r="H213" s="200"/>
      <c r="I213" s="201"/>
      <c r="J213" s="189"/>
    </row>
    <row r="214" spans="1:10" s="187" customFormat="1" ht="48.75" customHeight="1" x14ac:dyDescent="0.25">
      <c r="A214" s="196">
        <f>+'Adquisiciones (detalle)'!A214</f>
        <v>0</v>
      </c>
      <c r="B214" s="196">
        <f>'Adquisiciones (detalle)'!B214</f>
        <v>0</v>
      </c>
      <c r="C214" s="197">
        <f>'Adquisiciones (detalle)'!C214</f>
        <v>0</v>
      </c>
      <c r="D214" s="196">
        <f>'Adquisiciones (detalle)'!F214</f>
        <v>0</v>
      </c>
      <c r="E214" s="198">
        <f>'Adquisiciones (detalle)'!K214</f>
        <v>0</v>
      </c>
      <c r="F214" s="199" t="str">
        <f t="shared" si="3"/>
        <v xml:space="preserve"> </v>
      </c>
      <c r="G214" s="197">
        <f>'Adquisiciones (detalle)'!G214</f>
        <v>0</v>
      </c>
      <c r="H214" s="200"/>
      <c r="I214" s="201"/>
      <c r="J214" s="189"/>
    </row>
    <row r="215" spans="1:10" s="187" customFormat="1" ht="48.75" customHeight="1" x14ac:dyDescent="0.25">
      <c r="A215" s="196">
        <f>+'Adquisiciones (detalle)'!A215</f>
        <v>0</v>
      </c>
      <c r="B215" s="196">
        <f>'Adquisiciones (detalle)'!B215</f>
        <v>0</v>
      </c>
      <c r="C215" s="197">
        <f>'Adquisiciones (detalle)'!C215</f>
        <v>0</v>
      </c>
      <c r="D215" s="196">
        <f>'Adquisiciones (detalle)'!F215</f>
        <v>0</v>
      </c>
      <c r="E215" s="198">
        <f>'Adquisiciones (detalle)'!K215</f>
        <v>0</v>
      </c>
      <c r="F215" s="199" t="str">
        <f t="shared" si="3"/>
        <v xml:space="preserve"> </v>
      </c>
      <c r="G215" s="197">
        <f>'Adquisiciones (detalle)'!G215</f>
        <v>0</v>
      </c>
      <c r="H215" s="200"/>
      <c r="I215" s="201"/>
      <c r="J215" s="189"/>
    </row>
    <row r="216" spans="1:10" s="187" customFormat="1" ht="48.75" customHeight="1" x14ac:dyDescent="0.25">
      <c r="A216" s="196">
        <f>+'Adquisiciones (detalle)'!A216</f>
        <v>0</v>
      </c>
      <c r="B216" s="196">
        <f>'Adquisiciones (detalle)'!B216</f>
        <v>0</v>
      </c>
      <c r="C216" s="197">
        <f>'Adquisiciones (detalle)'!C216</f>
        <v>0</v>
      </c>
      <c r="D216" s="196">
        <f>'Adquisiciones (detalle)'!F216</f>
        <v>0</v>
      </c>
      <c r="E216" s="198">
        <f>'Adquisiciones (detalle)'!K216</f>
        <v>0</v>
      </c>
      <c r="F216" s="199" t="str">
        <f t="shared" si="3"/>
        <v xml:space="preserve"> </v>
      </c>
      <c r="G216" s="197">
        <f>'Adquisiciones (detalle)'!G216</f>
        <v>0</v>
      </c>
      <c r="H216" s="200"/>
      <c r="I216" s="201"/>
      <c r="J216" s="189"/>
    </row>
    <row r="217" spans="1:10" s="187" customFormat="1" ht="48.75" customHeight="1" x14ac:dyDescent="0.25">
      <c r="A217" s="196">
        <f>+'Adquisiciones (detalle)'!A217</f>
        <v>0</v>
      </c>
      <c r="B217" s="196">
        <f>'Adquisiciones (detalle)'!B217</f>
        <v>0</v>
      </c>
      <c r="C217" s="197">
        <f>'Adquisiciones (detalle)'!C217</f>
        <v>0</v>
      </c>
      <c r="D217" s="196">
        <f>'Adquisiciones (detalle)'!F217</f>
        <v>0</v>
      </c>
      <c r="E217" s="198">
        <f>'Adquisiciones (detalle)'!K217</f>
        <v>0</v>
      </c>
      <c r="F217" s="199" t="str">
        <f t="shared" si="3"/>
        <v xml:space="preserve"> </v>
      </c>
      <c r="G217" s="197">
        <f>'Adquisiciones (detalle)'!G217</f>
        <v>0</v>
      </c>
      <c r="H217" s="200"/>
      <c r="I217" s="201"/>
      <c r="J217" s="189"/>
    </row>
    <row r="218" spans="1:10" s="187" customFormat="1" ht="48.75" customHeight="1" x14ac:dyDescent="0.25">
      <c r="A218" s="196">
        <f>+'Adquisiciones (detalle)'!A218</f>
        <v>0</v>
      </c>
      <c r="B218" s="196">
        <f>'Adquisiciones (detalle)'!B218</f>
        <v>0</v>
      </c>
      <c r="C218" s="197">
        <f>'Adquisiciones (detalle)'!C218</f>
        <v>0</v>
      </c>
      <c r="D218" s="196">
        <f>'Adquisiciones (detalle)'!F218</f>
        <v>0</v>
      </c>
      <c r="E218" s="198">
        <f>'Adquisiciones (detalle)'!K218</f>
        <v>0</v>
      </c>
      <c r="F218" s="199" t="str">
        <f t="shared" si="3"/>
        <v xml:space="preserve"> </v>
      </c>
      <c r="G218" s="197">
        <f>'Adquisiciones (detalle)'!G218</f>
        <v>0</v>
      </c>
      <c r="H218" s="200"/>
      <c r="I218" s="201"/>
      <c r="J218" s="189"/>
    </row>
    <row r="219" spans="1:10" s="187" customFormat="1" ht="48.75" customHeight="1" x14ac:dyDescent="0.25">
      <c r="A219" s="196">
        <f>+'Adquisiciones (detalle)'!A219</f>
        <v>0</v>
      </c>
      <c r="B219" s="196">
        <f>'Adquisiciones (detalle)'!B219</f>
        <v>0</v>
      </c>
      <c r="C219" s="197">
        <f>'Adquisiciones (detalle)'!C219</f>
        <v>0</v>
      </c>
      <c r="D219" s="196">
        <f>'Adquisiciones (detalle)'!F219</f>
        <v>0</v>
      </c>
      <c r="E219" s="198">
        <f>'Adquisiciones (detalle)'!K219</f>
        <v>0</v>
      </c>
      <c r="F219" s="199" t="str">
        <f t="shared" si="3"/>
        <v xml:space="preserve"> </v>
      </c>
      <c r="G219" s="197">
        <f>'Adquisiciones (detalle)'!G219</f>
        <v>0</v>
      </c>
      <c r="H219" s="200"/>
      <c r="I219" s="201"/>
      <c r="J219" s="189"/>
    </row>
    <row r="220" spans="1:10" s="187" customFormat="1" ht="48.75" customHeight="1" x14ac:dyDescent="0.25">
      <c r="A220" s="196">
        <f>+'Adquisiciones (detalle)'!A220</f>
        <v>0</v>
      </c>
      <c r="B220" s="196">
        <f>'Adquisiciones (detalle)'!B220</f>
        <v>0</v>
      </c>
      <c r="C220" s="197">
        <f>'Adquisiciones (detalle)'!C220</f>
        <v>0</v>
      </c>
      <c r="D220" s="196">
        <f>'Adquisiciones (detalle)'!F220</f>
        <v>0</v>
      </c>
      <c r="E220" s="198">
        <f>'Adquisiciones (detalle)'!K220</f>
        <v>0</v>
      </c>
      <c r="F220" s="199" t="str">
        <f t="shared" si="3"/>
        <v xml:space="preserve"> </v>
      </c>
      <c r="G220" s="197">
        <f>'Adquisiciones (detalle)'!G220</f>
        <v>0</v>
      </c>
      <c r="H220" s="200"/>
      <c r="I220" s="201"/>
      <c r="J220" s="189"/>
    </row>
    <row r="221" spans="1:10" s="187" customFormat="1" ht="48.75" customHeight="1" x14ac:dyDescent="0.25">
      <c r="A221" s="196">
        <f>+'Adquisiciones (detalle)'!A221</f>
        <v>0</v>
      </c>
      <c r="B221" s="196">
        <f>'Adquisiciones (detalle)'!B221</f>
        <v>0</v>
      </c>
      <c r="C221" s="197">
        <f>'Adquisiciones (detalle)'!C221</f>
        <v>0</v>
      </c>
      <c r="D221" s="196">
        <f>'Adquisiciones (detalle)'!F221</f>
        <v>0</v>
      </c>
      <c r="E221" s="198">
        <f>'Adquisiciones (detalle)'!K221</f>
        <v>0</v>
      </c>
      <c r="F221" s="199" t="str">
        <f t="shared" si="3"/>
        <v xml:space="preserve"> </v>
      </c>
      <c r="G221" s="197">
        <f>'Adquisiciones (detalle)'!G221</f>
        <v>0</v>
      </c>
      <c r="H221" s="200"/>
      <c r="I221" s="201"/>
      <c r="J221" s="189"/>
    </row>
    <row r="222" spans="1:10" s="187" customFormat="1" ht="48.75" customHeight="1" x14ac:dyDescent="0.25">
      <c r="A222" s="196">
        <f>+'Adquisiciones (detalle)'!A222</f>
        <v>0</v>
      </c>
      <c r="B222" s="196">
        <f>'Adquisiciones (detalle)'!B222</f>
        <v>0</v>
      </c>
      <c r="C222" s="197">
        <f>'Adquisiciones (detalle)'!C222</f>
        <v>0</v>
      </c>
      <c r="D222" s="196">
        <f>'Adquisiciones (detalle)'!F222</f>
        <v>0</v>
      </c>
      <c r="E222" s="198">
        <f>'Adquisiciones (detalle)'!K222</f>
        <v>0</v>
      </c>
      <c r="F222" s="199" t="str">
        <f t="shared" si="3"/>
        <v xml:space="preserve"> </v>
      </c>
      <c r="G222" s="197">
        <f>'Adquisiciones (detalle)'!G222</f>
        <v>0</v>
      </c>
      <c r="H222" s="200"/>
      <c r="I222" s="201"/>
      <c r="J222" s="189"/>
    </row>
    <row r="223" spans="1:10" s="187" customFormat="1" ht="48.75" customHeight="1" x14ac:dyDescent="0.25">
      <c r="A223" s="196">
        <f>+'Adquisiciones (detalle)'!A223</f>
        <v>0</v>
      </c>
      <c r="B223" s="196">
        <f>'Adquisiciones (detalle)'!B223</f>
        <v>0</v>
      </c>
      <c r="C223" s="197">
        <f>'Adquisiciones (detalle)'!C223</f>
        <v>0</v>
      </c>
      <c r="D223" s="196">
        <f>'Adquisiciones (detalle)'!F223</f>
        <v>0</v>
      </c>
      <c r="E223" s="198">
        <f>'Adquisiciones (detalle)'!K223</f>
        <v>0</v>
      </c>
      <c r="F223" s="199" t="str">
        <f t="shared" si="3"/>
        <v xml:space="preserve"> </v>
      </c>
      <c r="G223" s="197">
        <f>'Adquisiciones (detalle)'!G223</f>
        <v>0</v>
      </c>
      <c r="H223" s="200"/>
      <c r="I223" s="201"/>
      <c r="J223" s="189"/>
    </row>
    <row r="224" spans="1:10" s="187" customFormat="1" ht="48.75" customHeight="1" x14ac:dyDescent="0.25">
      <c r="A224" s="196">
        <f>+'Adquisiciones (detalle)'!A224</f>
        <v>0</v>
      </c>
      <c r="B224" s="196">
        <f>'Adquisiciones (detalle)'!B224</f>
        <v>0</v>
      </c>
      <c r="C224" s="197">
        <f>'Adquisiciones (detalle)'!C224</f>
        <v>0</v>
      </c>
      <c r="D224" s="196">
        <f>'Adquisiciones (detalle)'!F224</f>
        <v>0</v>
      </c>
      <c r="E224" s="198">
        <f>'Adquisiciones (detalle)'!K224</f>
        <v>0</v>
      </c>
      <c r="F224" s="199" t="str">
        <f t="shared" si="3"/>
        <v xml:space="preserve"> </v>
      </c>
      <c r="G224" s="197">
        <f>'Adquisiciones (detalle)'!G224</f>
        <v>0</v>
      </c>
      <c r="H224" s="200"/>
      <c r="I224" s="201"/>
      <c r="J224" s="189"/>
    </row>
    <row r="225" spans="1:10" s="187" customFormat="1" ht="48.75" customHeight="1" x14ac:dyDescent="0.25">
      <c r="A225" s="196">
        <f>+'Adquisiciones (detalle)'!A225</f>
        <v>0</v>
      </c>
      <c r="B225" s="196">
        <f>'Adquisiciones (detalle)'!B225</f>
        <v>0</v>
      </c>
      <c r="C225" s="197">
        <f>'Adquisiciones (detalle)'!C225</f>
        <v>0</v>
      </c>
      <c r="D225" s="196">
        <f>'Adquisiciones (detalle)'!F225</f>
        <v>0</v>
      </c>
      <c r="E225" s="198">
        <f>'Adquisiciones (detalle)'!K225</f>
        <v>0</v>
      </c>
      <c r="F225" s="199" t="str">
        <f t="shared" si="3"/>
        <v xml:space="preserve"> </v>
      </c>
      <c r="G225" s="197">
        <f>'Adquisiciones (detalle)'!G225</f>
        <v>0</v>
      </c>
      <c r="H225" s="200"/>
      <c r="I225" s="201"/>
      <c r="J225" s="189"/>
    </row>
    <row r="226" spans="1:10" s="187" customFormat="1" ht="48.75" customHeight="1" x14ac:dyDescent="0.25">
      <c r="A226" s="196">
        <f>+'Adquisiciones (detalle)'!A226</f>
        <v>0</v>
      </c>
      <c r="B226" s="196">
        <f>'Adquisiciones (detalle)'!B226</f>
        <v>0</v>
      </c>
      <c r="C226" s="197">
        <f>'Adquisiciones (detalle)'!C226</f>
        <v>0</v>
      </c>
      <c r="D226" s="196">
        <f>'Adquisiciones (detalle)'!F226</f>
        <v>0</v>
      </c>
      <c r="E226" s="198">
        <f>'Adquisiciones (detalle)'!K226</f>
        <v>0</v>
      </c>
      <c r="F226" s="199" t="str">
        <f t="shared" si="3"/>
        <v xml:space="preserve"> </v>
      </c>
      <c r="G226" s="197">
        <f>'Adquisiciones (detalle)'!G226</f>
        <v>0</v>
      </c>
      <c r="H226" s="200"/>
      <c r="I226" s="201"/>
      <c r="J226" s="189"/>
    </row>
    <row r="227" spans="1:10" s="187" customFormat="1" ht="48.75" customHeight="1" x14ac:dyDescent="0.25">
      <c r="A227" s="196">
        <f>+'Adquisiciones (detalle)'!A227</f>
        <v>0</v>
      </c>
      <c r="B227" s="196">
        <f>'Adquisiciones (detalle)'!B227</f>
        <v>0</v>
      </c>
      <c r="C227" s="197">
        <f>'Adquisiciones (detalle)'!C227</f>
        <v>0</v>
      </c>
      <c r="D227" s="196">
        <f>'Adquisiciones (detalle)'!F227</f>
        <v>0</v>
      </c>
      <c r="E227" s="198">
        <f>'Adquisiciones (detalle)'!K227</f>
        <v>0</v>
      </c>
      <c r="F227" s="199" t="str">
        <f t="shared" si="3"/>
        <v xml:space="preserve"> </v>
      </c>
      <c r="G227" s="197">
        <f>'Adquisiciones (detalle)'!G227</f>
        <v>0</v>
      </c>
      <c r="H227" s="200"/>
      <c r="I227" s="201"/>
      <c r="J227" s="189"/>
    </row>
    <row r="228" spans="1:10" s="187" customFormat="1" ht="48.75" customHeight="1" x14ac:dyDescent="0.25">
      <c r="A228" s="196">
        <f>+'Adquisiciones (detalle)'!A228</f>
        <v>0</v>
      </c>
      <c r="B228" s="196">
        <f>'Adquisiciones (detalle)'!B228</f>
        <v>0</v>
      </c>
      <c r="C228" s="197">
        <f>'Adquisiciones (detalle)'!C228</f>
        <v>0</v>
      </c>
      <c r="D228" s="196">
        <f>'Adquisiciones (detalle)'!F228</f>
        <v>0</v>
      </c>
      <c r="E228" s="198">
        <f>'Adquisiciones (detalle)'!K228</f>
        <v>0</v>
      </c>
      <c r="F228" s="199" t="str">
        <f t="shared" si="3"/>
        <v xml:space="preserve"> </v>
      </c>
      <c r="G228" s="197">
        <f>'Adquisiciones (detalle)'!G228</f>
        <v>0</v>
      </c>
      <c r="H228" s="200"/>
      <c r="I228" s="201"/>
      <c r="J228" s="189"/>
    </row>
    <row r="229" spans="1:10" s="187" customFormat="1" ht="48.75" customHeight="1" x14ac:dyDescent="0.25">
      <c r="A229" s="196">
        <f>+'Adquisiciones (detalle)'!A229</f>
        <v>0</v>
      </c>
      <c r="B229" s="196">
        <f>'Adquisiciones (detalle)'!B229</f>
        <v>0</v>
      </c>
      <c r="C229" s="197">
        <f>'Adquisiciones (detalle)'!C229</f>
        <v>0</v>
      </c>
      <c r="D229" s="196">
        <f>'Adquisiciones (detalle)'!F229</f>
        <v>0</v>
      </c>
      <c r="E229" s="198">
        <f>'Adquisiciones (detalle)'!K229</f>
        <v>0</v>
      </c>
      <c r="F229" s="199" t="str">
        <f t="shared" si="3"/>
        <v xml:space="preserve"> </v>
      </c>
      <c r="G229" s="197">
        <f>'Adquisiciones (detalle)'!G229</f>
        <v>0</v>
      </c>
      <c r="H229" s="200"/>
      <c r="I229" s="201"/>
      <c r="J229" s="189"/>
    </row>
    <row r="230" spans="1:10" s="187" customFormat="1" ht="48.75" customHeight="1" x14ac:dyDescent="0.25">
      <c r="A230" s="196">
        <f>+'Adquisiciones (detalle)'!A230</f>
        <v>0</v>
      </c>
      <c r="B230" s="196">
        <f>'Adquisiciones (detalle)'!B230</f>
        <v>0</v>
      </c>
      <c r="C230" s="197">
        <f>'Adquisiciones (detalle)'!C230</f>
        <v>0</v>
      </c>
      <c r="D230" s="196">
        <f>'Adquisiciones (detalle)'!F230</f>
        <v>0</v>
      </c>
      <c r="E230" s="198">
        <f>'Adquisiciones (detalle)'!K230</f>
        <v>0</v>
      </c>
      <c r="F230" s="199" t="str">
        <f t="shared" si="3"/>
        <v xml:space="preserve"> </v>
      </c>
      <c r="G230" s="197">
        <f>'Adquisiciones (detalle)'!G230</f>
        <v>0</v>
      </c>
      <c r="H230" s="200"/>
      <c r="I230" s="201"/>
      <c r="J230" s="189"/>
    </row>
    <row r="231" spans="1:10" s="187" customFormat="1" ht="48.75" customHeight="1" x14ac:dyDescent="0.25">
      <c r="A231" s="196">
        <f>+'Adquisiciones (detalle)'!A231</f>
        <v>0</v>
      </c>
      <c r="B231" s="196">
        <f>'Adquisiciones (detalle)'!B231</f>
        <v>0</v>
      </c>
      <c r="C231" s="197">
        <f>'Adquisiciones (detalle)'!C231</f>
        <v>0</v>
      </c>
      <c r="D231" s="196">
        <f>'Adquisiciones (detalle)'!F231</f>
        <v>0</v>
      </c>
      <c r="E231" s="198">
        <f>'Adquisiciones (detalle)'!K231</f>
        <v>0</v>
      </c>
      <c r="F231" s="199" t="str">
        <f t="shared" si="3"/>
        <v xml:space="preserve"> </v>
      </c>
      <c r="G231" s="197">
        <f>'Adquisiciones (detalle)'!G231</f>
        <v>0</v>
      </c>
      <c r="H231" s="200"/>
      <c r="I231" s="201"/>
      <c r="J231" s="189"/>
    </row>
    <row r="232" spans="1:10" s="187" customFormat="1" ht="48.75" customHeight="1" x14ac:dyDescent="0.25">
      <c r="A232" s="196">
        <f>+'Adquisiciones (detalle)'!A232</f>
        <v>0</v>
      </c>
      <c r="B232" s="196">
        <f>'Adquisiciones (detalle)'!B232</f>
        <v>0</v>
      </c>
      <c r="C232" s="197">
        <f>'Adquisiciones (detalle)'!C232</f>
        <v>0</v>
      </c>
      <c r="D232" s="196">
        <f>'Adquisiciones (detalle)'!F232</f>
        <v>0</v>
      </c>
      <c r="E232" s="198">
        <f>'Adquisiciones (detalle)'!K232</f>
        <v>0</v>
      </c>
      <c r="F232" s="199" t="str">
        <f t="shared" si="3"/>
        <v xml:space="preserve"> </v>
      </c>
      <c r="G232" s="197">
        <f>'Adquisiciones (detalle)'!G232</f>
        <v>0</v>
      </c>
      <c r="H232" s="200"/>
      <c r="I232" s="201"/>
      <c r="J232" s="189"/>
    </row>
    <row r="233" spans="1:10" s="187" customFormat="1" ht="48.75" customHeight="1" x14ac:dyDescent="0.25">
      <c r="A233" s="196">
        <f>+'Adquisiciones (detalle)'!A233</f>
        <v>0</v>
      </c>
      <c r="B233" s="196">
        <f>'Adquisiciones (detalle)'!B233</f>
        <v>0</v>
      </c>
      <c r="C233" s="197">
        <f>'Adquisiciones (detalle)'!C233</f>
        <v>0</v>
      </c>
      <c r="D233" s="196">
        <f>'Adquisiciones (detalle)'!F233</f>
        <v>0</v>
      </c>
      <c r="E233" s="198">
        <f>'Adquisiciones (detalle)'!K233</f>
        <v>0</v>
      </c>
      <c r="F233" s="199" t="str">
        <f t="shared" si="3"/>
        <v xml:space="preserve"> </v>
      </c>
      <c r="G233" s="197">
        <f>'Adquisiciones (detalle)'!G233</f>
        <v>0</v>
      </c>
      <c r="H233" s="200"/>
      <c r="I233" s="201"/>
      <c r="J233" s="189"/>
    </row>
    <row r="234" spans="1:10" s="187" customFormat="1" ht="48.75" customHeight="1" x14ac:dyDescent="0.25">
      <c r="A234" s="196">
        <f>+'Adquisiciones (detalle)'!A234</f>
        <v>0</v>
      </c>
      <c r="B234" s="196">
        <f>'Adquisiciones (detalle)'!B234</f>
        <v>0</v>
      </c>
      <c r="C234" s="197">
        <f>'Adquisiciones (detalle)'!C234</f>
        <v>0</v>
      </c>
      <c r="D234" s="196">
        <f>'Adquisiciones (detalle)'!F234</f>
        <v>0</v>
      </c>
      <c r="E234" s="198">
        <f>'Adquisiciones (detalle)'!K234</f>
        <v>0</v>
      </c>
      <c r="F234" s="199" t="str">
        <f t="shared" si="3"/>
        <v xml:space="preserve"> </v>
      </c>
      <c r="G234" s="197">
        <f>'Adquisiciones (detalle)'!G234</f>
        <v>0</v>
      </c>
      <c r="H234" s="200"/>
      <c r="I234" s="201"/>
      <c r="J234" s="189"/>
    </row>
    <row r="235" spans="1:10" s="187" customFormat="1" ht="48.75" customHeight="1" x14ac:dyDescent="0.25">
      <c r="A235" s="196">
        <f>+'Adquisiciones (detalle)'!A235</f>
        <v>0</v>
      </c>
      <c r="B235" s="196">
        <f>'Adquisiciones (detalle)'!B235</f>
        <v>0</v>
      </c>
      <c r="C235" s="197">
        <f>'Adquisiciones (detalle)'!C235</f>
        <v>0</v>
      </c>
      <c r="D235" s="196">
        <f>'Adquisiciones (detalle)'!F235</f>
        <v>0</v>
      </c>
      <c r="E235" s="198">
        <f>'Adquisiciones (detalle)'!K235</f>
        <v>0</v>
      </c>
      <c r="F235" s="199" t="str">
        <f t="shared" si="3"/>
        <v xml:space="preserve"> </v>
      </c>
      <c r="G235" s="197">
        <f>'Adquisiciones (detalle)'!G235</f>
        <v>0</v>
      </c>
      <c r="H235" s="200"/>
      <c r="I235" s="201"/>
      <c r="J235" s="189"/>
    </row>
    <row r="236" spans="1:10" s="187" customFormat="1" ht="48.75" customHeight="1" x14ac:dyDescent="0.25">
      <c r="A236" s="196">
        <f>+'Adquisiciones (detalle)'!A236</f>
        <v>0</v>
      </c>
      <c r="B236" s="196">
        <f>'Adquisiciones (detalle)'!B236</f>
        <v>0</v>
      </c>
      <c r="C236" s="197">
        <f>'Adquisiciones (detalle)'!C236</f>
        <v>0</v>
      </c>
      <c r="D236" s="196">
        <f>'Adquisiciones (detalle)'!F236</f>
        <v>0</v>
      </c>
      <c r="E236" s="198">
        <f>'Adquisiciones (detalle)'!K236</f>
        <v>0</v>
      </c>
      <c r="F236" s="199" t="str">
        <f t="shared" si="3"/>
        <v xml:space="preserve"> </v>
      </c>
      <c r="G236" s="197">
        <f>'Adquisiciones (detalle)'!G236</f>
        <v>0</v>
      </c>
      <c r="H236" s="200"/>
      <c r="I236" s="201"/>
      <c r="J236" s="189"/>
    </row>
    <row r="237" spans="1:10" s="187" customFormat="1" ht="48.75" customHeight="1" x14ac:dyDescent="0.25">
      <c r="A237" s="196">
        <f>+'Adquisiciones (detalle)'!A237</f>
        <v>0</v>
      </c>
      <c r="B237" s="196">
        <f>'Adquisiciones (detalle)'!B237</f>
        <v>0</v>
      </c>
      <c r="C237" s="197">
        <f>'Adquisiciones (detalle)'!C237</f>
        <v>0</v>
      </c>
      <c r="D237" s="196">
        <f>'Adquisiciones (detalle)'!F237</f>
        <v>0</v>
      </c>
      <c r="E237" s="198">
        <f>'Adquisiciones (detalle)'!K237</f>
        <v>0</v>
      </c>
      <c r="F237" s="199" t="str">
        <f t="shared" si="3"/>
        <v xml:space="preserve"> </v>
      </c>
      <c r="G237" s="197">
        <f>'Adquisiciones (detalle)'!G237</f>
        <v>0</v>
      </c>
      <c r="H237" s="200"/>
      <c r="I237" s="201"/>
      <c r="J237" s="189"/>
    </row>
    <row r="238" spans="1:10" s="187" customFormat="1" ht="48.75" customHeight="1" x14ac:dyDescent="0.25">
      <c r="A238" s="196">
        <f>+'Adquisiciones (detalle)'!A238</f>
        <v>0</v>
      </c>
      <c r="B238" s="196">
        <f>'Adquisiciones (detalle)'!B238</f>
        <v>0</v>
      </c>
      <c r="C238" s="197">
        <f>'Adquisiciones (detalle)'!C238</f>
        <v>0</v>
      </c>
      <c r="D238" s="196">
        <f>'Adquisiciones (detalle)'!F238</f>
        <v>0</v>
      </c>
      <c r="E238" s="198">
        <f>'Adquisiciones (detalle)'!K238</f>
        <v>0</v>
      </c>
      <c r="F238" s="199" t="str">
        <f t="shared" si="3"/>
        <v xml:space="preserve"> </v>
      </c>
      <c r="G238" s="197">
        <f>'Adquisiciones (detalle)'!G238</f>
        <v>0</v>
      </c>
      <c r="H238" s="200"/>
      <c r="I238" s="201"/>
      <c r="J238" s="189"/>
    </row>
    <row r="239" spans="1:10" s="187" customFormat="1" ht="48.75" customHeight="1" x14ac:dyDescent="0.25">
      <c r="A239" s="196">
        <f>+'Adquisiciones (detalle)'!A239</f>
        <v>0</v>
      </c>
      <c r="B239" s="196">
        <f>'Adquisiciones (detalle)'!B239</f>
        <v>0</v>
      </c>
      <c r="C239" s="197">
        <f>'Adquisiciones (detalle)'!C239</f>
        <v>0</v>
      </c>
      <c r="D239" s="196">
        <f>'Adquisiciones (detalle)'!F239</f>
        <v>0</v>
      </c>
      <c r="E239" s="198">
        <f>'Adquisiciones (detalle)'!K239</f>
        <v>0</v>
      </c>
      <c r="F239" s="199" t="str">
        <f t="shared" si="3"/>
        <v xml:space="preserve"> </v>
      </c>
      <c r="G239" s="197">
        <f>'Adquisiciones (detalle)'!G239</f>
        <v>0</v>
      </c>
      <c r="H239" s="200"/>
      <c r="I239" s="201"/>
      <c r="J239" s="189"/>
    </row>
    <row r="240" spans="1:10" s="187" customFormat="1" ht="48.75" customHeight="1" x14ac:dyDescent="0.25">
      <c r="A240" s="196">
        <f>+'Adquisiciones (detalle)'!A240</f>
        <v>0</v>
      </c>
      <c r="B240" s="196">
        <f>'Adquisiciones (detalle)'!B240</f>
        <v>0</v>
      </c>
      <c r="C240" s="197">
        <f>'Adquisiciones (detalle)'!C240</f>
        <v>0</v>
      </c>
      <c r="D240" s="196">
        <f>'Adquisiciones (detalle)'!F240</f>
        <v>0</v>
      </c>
      <c r="E240" s="198">
        <f>'Adquisiciones (detalle)'!K240</f>
        <v>0</v>
      </c>
      <c r="F240" s="199" t="str">
        <f t="shared" si="3"/>
        <v xml:space="preserve"> </v>
      </c>
      <c r="G240" s="197">
        <f>'Adquisiciones (detalle)'!G240</f>
        <v>0</v>
      </c>
      <c r="H240" s="200"/>
      <c r="I240" s="201"/>
      <c r="J240" s="189"/>
    </row>
    <row r="241" spans="1:10" s="187" customFormat="1" ht="48.75" customHeight="1" x14ac:dyDescent="0.25">
      <c r="A241" s="196">
        <f>+'Adquisiciones (detalle)'!A241</f>
        <v>0</v>
      </c>
      <c r="B241" s="196">
        <f>'Adquisiciones (detalle)'!B241</f>
        <v>0</v>
      </c>
      <c r="C241" s="197">
        <f>'Adquisiciones (detalle)'!C241</f>
        <v>0</v>
      </c>
      <c r="D241" s="196">
        <f>'Adquisiciones (detalle)'!F241</f>
        <v>0</v>
      </c>
      <c r="E241" s="198">
        <f>'Adquisiciones (detalle)'!K241</f>
        <v>0</v>
      </c>
      <c r="F241" s="199" t="str">
        <f t="shared" si="3"/>
        <v xml:space="preserve"> </v>
      </c>
      <c r="G241" s="197">
        <f>'Adquisiciones (detalle)'!G241</f>
        <v>0</v>
      </c>
      <c r="H241" s="200"/>
      <c r="I241" s="201"/>
      <c r="J241" s="189"/>
    </row>
    <row r="242" spans="1:10" s="187" customFormat="1" ht="48.75" customHeight="1" x14ac:dyDescent="0.25">
      <c r="A242" s="196">
        <f>+'Adquisiciones (detalle)'!A242</f>
        <v>0</v>
      </c>
      <c r="B242" s="196">
        <f>'Adquisiciones (detalle)'!B242</f>
        <v>0</v>
      </c>
      <c r="C242" s="197">
        <f>'Adquisiciones (detalle)'!C242</f>
        <v>0</v>
      </c>
      <c r="D242" s="196">
        <f>'Adquisiciones (detalle)'!F242</f>
        <v>0</v>
      </c>
      <c r="E242" s="198">
        <f>'Adquisiciones (detalle)'!K242</f>
        <v>0</v>
      </c>
      <c r="F242" s="199" t="str">
        <f t="shared" si="3"/>
        <v xml:space="preserve"> </v>
      </c>
      <c r="G242" s="197">
        <f>'Adquisiciones (detalle)'!G242</f>
        <v>0</v>
      </c>
      <c r="H242" s="200"/>
      <c r="I242" s="201"/>
      <c r="J242" s="189"/>
    </row>
    <row r="243" spans="1:10" s="187" customFormat="1" ht="48.75" customHeight="1" x14ac:dyDescent="0.25">
      <c r="A243" s="196">
        <f>+'Adquisiciones (detalle)'!A243</f>
        <v>0</v>
      </c>
      <c r="B243" s="196">
        <f>'Adquisiciones (detalle)'!B243</f>
        <v>0</v>
      </c>
      <c r="C243" s="197">
        <f>'Adquisiciones (detalle)'!C243</f>
        <v>0</v>
      </c>
      <c r="D243" s="196">
        <f>'Adquisiciones (detalle)'!F243</f>
        <v>0</v>
      </c>
      <c r="E243" s="198">
        <f>'Adquisiciones (detalle)'!K243</f>
        <v>0</v>
      </c>
      <c r="F243" s="199" t="str">
        <f t="shared" si="3"/>
        <v xml:space="preserve"> </v>
      </c>
      <c r="G243" s="197">
        <f>'Adquisiciones (detalle)'!G243</f>
        <v>0</v>
      </c>
      <c r="H243" s="200"/>
      <c r="I243" s="201"/>
      <c r="J243" s="189"/>
    </row>
    <row r="244" spans="1:10" s="187" customFormat="1" ht="48.75" customHeight="1" x14ac:dyDescent="0.25">
      <c r="A244" s="196">
        <f>+'Adquisiciones (detalle)'!A244</f>
        <v>0</v>
      </c>
      <c r="B244" s="196">
        <f>'Adquisiciones (detalle)'!B244</f>
        <v>0</v>
      </c>
      <c r="C244" s="197">
        <f>'Adquisiciones (detalle)'!C244</f>
        <v>0</v>
      </c>
      <c r="D244" s="196">
        <f>'Adquisiciones (detalle)'!F244</f>
        <v>0</v>
      </c>
      <c r="E244" s="198">
        <f>'Adquisiciones (detalle)'!K244</f>
        <v>0</v>
      </c>
      <c r="F244" s="199" t="str">
        <f t="shared" si="3"/>
        <v xml:space="preserve"> </v>
      </c>
      <c r="G244" s="197">
        <f>'Adquisiciones (detalle)'!G244</f>
        <v>0</v>
      </c>
      <c r="H244" s="200"/>
      <c r="I244" s="201"/>
      <c r="J244" s="189"/>
    </row>
    <row r="245" spans="1:10" s="187" customFormat="1" ht="48.75" customHeight="1" x14ac:dyDescent="0.25">
      <c r="A245" s="196">
        <f>+'Adquisiciones (detalle)'!A245</f>
        <v>0</v>
      </c>
      <c r="B245" s="196">
        <f>'Adquisiciones (detalle)'!B245</f>
        <v>0</v>
      </c>
      <c r="C245" s="197">
        <f>'Adquisiciones (detalle)'!C245</f>
        <v>0</v>
      </c>
      <c r="D245" s="196">
        <f>'Adquisiciones (detalle)'!F245</f>
        <v>0</v>
      </c>
      <c r="E245" s="198">
        <f>'Adquisiciones (detalle)'!K245</f>
        <v>0</v>
      </c>
      <c r="F245" s="199" t="str">
        <f t="shared" si="3"/>
        <v xml:space="preserve"> </v>
      </c>
      <c r="G245" s="197">
        <f>'Adquisiciones (detalle)'!G245</f>
        <v>0</v>
      </c>
      <c r="H245" s="200"/>
      <c r="I245" s="201"/>
      <c r="J245" s="189"/>
    </row>
    <row r="246" spans="1:10" s="187" customFormat="1" ht="48.75" customHeight="1" x14ac:dyDescent="0.25">
      <c r="A246" s="196">
        <f>+'Adquisiciones (detalle)'!A246</f>
        <v>0</v>
      </c>
      <c r="B246" s="196">
        <f>'Adquisiciones (detalle)'!B246</f>
        <v>0</v>
      </c>
      <c r="C246" s="197">
        <f>'Adquisiciones (detalle)'!C246</f>
        <v>0</v>
      </c>
      <c r="D246" s="196">
        <f>'Adquisiciones (detalle)'!F246</f>
        <v>0</v>
      </c>
      <c r="E246" s="198">
        <f>'Adquisiciones (detalle)'!K246</f>
        <v>0</v>
      </c>
      <c r="F246" s="199" t="str">
        <f t="shared" si="3"/>
        <v xml:space="preserve"> </v>
      </c>
      <c r="G246" s="197">
        <f>'Adquisiciones (detalle)'!G246</f>
        <v>0</v>
      </c>
      <c r="H246" s="200"/>
      <c r="I246" s="201"/>
      <c r="J246" s="189"/>
    </row>
    <row r="247" spans="1:10" s="187" customFormat="1" ht="48.75" customHeight="1" x14ac:dyDescent="0.25">
      <c r="A247" s="196">
        <f>+'Adquisiciones (detalle)'!A247</f>
        <v>0</v>
      </c>
      <c r="B247" s="196">
        <f>'Adquisiciones (detalle)'!B247</f>
        <v>0</v>
      </c>
      <c r="C247" s="197">
        <f>'Adquisiciones (detalle)'!C247</f>
        <v>0</v>
      </c>
      <c r="D247" s="196">
        <f>'Adquisiciones (detalle)'!F247</f>
        <v>0</v>
      </c>
      <c r="E247" s="198">
        <f>'Adquisiciones (detalle)'!K247</f>
        <v>0</v>
      </c>
      <c r="F247" s="199" t="str">
        <f t="shared" si="3"/>
        <v xml:space="preserve"> </v>
      </c>
      <c r="G247" s="197">
        <f>'Adquisiciones (detalle)'!G247</f>
        <v>0</v>
      </c>
      <c r="H247" s="200"/>
      <c r="I247" s="201"/>
      <c r="J247" s="189"/>
    </row>
    <row r="248" spans="1:10" s="187" customFormat="1" ht="48.75" customHeight="1" x14ac:dyDescent="0.25">
      <c r="A248" s="196">
        <f>+'Adquisiciones (detalle)'!A248</f>
        <v>0</v>
      </c>
      <c r="B248" s="196">
        <f>'Adquisiciones (detalle)'!B248</f>
        <v>0</v>
      </c>
      <c r="C248" s="197">
        <f>'Adquisiciones (detalle)'!C248</f>
        <v>0</v>
      </c>
      <c r="D248" s="196">
        <f>'Adquisiciones (detalle)'!F248</f>
        <v>0</v>
      </c>
      <c r="E248" s="198">
        <f>'Adquisiciones (detalle)'!K248</f>
        <v>0</v>
      </c>
      <c r="F248" s="199" t="str">
        <f t="shared" si="3"/>
        <v xml:space="preserve"> </v>
      </c>
      <c r="G248" s="197">
        <f>'Adquisiciones (detalle)'!G248</f>
        <v>0</v>
      </c>
      <c r="H248" s="200"/>
      <c r="I248" s="201"/>
      <c r="J248" s="189"/>
    </row>
    <row r="249" spans="1:10" s="187" customFormat="1" ht="48.75" customHeight="1" x14ac:dyDescent="0.25">
      <c r="A249" s="196">
        <f>+'Adquisiciones (detalle)'!A249</f>
        <v>0</v>
      </c>
      <c r="B249" s="196">
        <f>'Adquisiciones (detalle)'!B249</f>
        <v>0</v>
      </c>
      <c r="C249" s="197">
        <f>'Adquisiciones (detalle)'!C249</f>
        <v>0</v>
      </c>
      <c r="D249" s="196">
        <f>'Adquisiciones (detalle)'!F249</f>
        <v>0</v>
      </c>
      <c r="E249" s="198">
        <f>'Adquisiciones (detalle)'!K249</f>
        <v>0</v>
      </c>
      <c r="F249" s="199" t="str">
        <f t="shared" si="3"/>
        <v xml:space="preserve"> </v>
      </c>
      <c r="G249" s="197">
        <f>'Adquisiciones (detalle)'!G249</f>
        <v>0</v>
      </c>
      <c r="H249" s="200"/>
      <c r="I249" s="201"/>
      <c r="J249" s="189"/>
    </row>
    <row r="250" spans="1:10" s="187" customFormat="1" ht="48.75" customHeight="1" x14ac:dyDescent="0.25">
      <c r="A250" s="196">
        <f>+'Adquisiciones (detalle)'!A250</f>
        <v>0</v>
      </c>
      <c r="B250" s="196">
        <f>'Adquisiciones (detalle)'!B250</f>
        <v>0</v>
      </c>
      <c r="C250" s="197">
        <f>'Adquisiciones (detalle)'!C250</f>
        <v>0</v>
      </c>
      <c r="D250" s="196">
        <f>'Adquisiciones (detalle)'!F250</f>
        <v>0</v>
      </c>
      <c r="E250" s="198">
        <f>'Adquisiciones (detalle)'!K250</f>
        <v>0</v>
      </c>
      <c r="F250" s="199" t="str">
        <f t="shared" si="3"/>
        <v xml:space="preserve"> </v>
      </c>
      <c r="G250" s="197">
        <f>'Adquisiciones (detalle)'!G250</f>
        <v>0</v>
      </c>
      <c r="H250" s="200"/>
      <c r="I250" s="201"/>
      <c r="J250" s="189"/>
    </row>
    <row r="251" spans="1:10" s="187" customFormat="1" ht="48.75" customHeight="1" x14ac:dyDescent="0.25">
      <c r="A251" s="196">
        <f>+'Adquisiciones (detalle)'!A251</f>
        <v>0</v>
      </c>
      <c r="B251" s="196">
        <f>'Adquisiciones (detalle)'!B251</f>
        <v>0</v>
      </c>
      <c r="C251" s="197">
        <f>'Adquisiciones (detalle)'!C251</f>
        <v>0</v>
      </c>
      <c r="D251" s="196">
        <f>'Adquisiciones (detalle)'!F251</f>
        <v>0</v>
      </c>
      <c r="E251" s="198">
        <f>'Adquisiciones (detalle)'!K251</f>
        <v>0</v>
      </c>
      <c r="F251" s="199" t="str">
        <f t="shared" si="3"/>
        <v xml:space="preserve"> </v>
      </c>
      <c r="G251" s="197">
        <f>'Adquisiciones (detalle)'!G251</f>
        <v>0</v>
      </c>
      <c r="H251" s="200"/>
      <c r="I251" s="201"/>
      <c r="J251" s="189"/>
    </row>
    <row r="252" spans="1:10" s="187" customFormat="1" ht="48.75" customHeight="1" x14ac:dyDescent="0.25">
      <c r="A252" s="196">
        <f>+'Adquisiciones (detalle)'!A252</f>
        <v>0</v>
      </c>
      <c r="B252" s="196">
        <f>'Adquisiciones (detalle)'!B252</f>
        <v>0</v>
      </c>
      <c r="C252" s="197">
        <f>'Adquisiciones (detalle)'!C252</f>
        <v>0</v>
      </c>
      <c r="D252" s="196">
        <f>'Adquisiciones (detalle)'!F252</f>
        <v>0</v>
      </c>
      <c r="E252" s="198">
        <f>'Adquisiciones (detalle)'!K252</f>
        <v>0</v>
      </c>
      <c r="F252" s="199" t="str">
        <f t="shared" si="3"/>
        <v xml:space="preserve"> </v>
      </c>
      <c r="G252" s="197">
        <f>'Adquisiciones (detalle)'!G252</f>
        <v>0</v>
      </c>
      <c r="H252" s="200"/>
      <c r="I252" s="201"/>
      <c r="J252" s="189"/>
    </row>
    <row r="253" spans="1:10" s="187" customFormat="1" ht="48.75" customHeight="1" x14ac:dyDescent="0.25">
      <c r="A253" s="196">
        <f>+'Adquisiciones (detalle)'!A253</f>
        <v>0</v>
      </c>
      <c r="B253" s="196">
        <f>'Adquisiciones (detalle)'!B253</f>
        <v>0</v>
      </c>
      <c r="C253" s="197">
        <f>'Adquisiciones (detalle)'!C253</f>
        <v>0</v>
      </c>
      <c r="D253" s="196">
        <f>'Adquisiciones (detalle)'!F253</f>
        <v>0</v>
      </c>
      <c r="E253" s="198">
        <f>'Adquisiciones (detalle)'!K253</f>
        <v>0</v>
      </c>
      <c r="F253" s="199" t="str">
        <f t="shared" si="3"/>
        <v xml:space="preserve"> </v>
      </c>
      <c r="G253" s="197">
        <f>'Adquisiciones (detalle)'!G253</f>
        <v>0</v>
      </c>
      <c r="H253" s="200"/>
      <c r="I253" s="201"/>
      <c r="J253" s="189"/>
    </row>
    <row r="254" spans="1:10" s="187" customFormat="1" ht="48.75" customHeight="1" x14ac:dyDescent="0.25">
      <c r="A254" s="196">
        <f>+'Adquisiciones (detalle)'!A254</f>
        <v>0</v>
      </c>
      <c r="B254" s="196">
        <f>'Adquisiciones (detalle)'!B254</f>
        <v>0</v>
      </c>
      <c r="C254" s="197">
        <f>'Adquisiciones (detalle)'!C254</f>
        <v>0</v>
      </c>
      <c r="D254" s="196">
        <f>'Adquisiciones (detalle)'!F254</f>
        <v>0</v>
      </c>
      <c r="E254" s="198">
        <f>'Adquisiciones (detalle)'!K254</f>
        <v>0</v>
      </c>
      <c r="F254" s="199" t="str">
        <f t="shared" si="3"/>
        <v xml:space="preserve"> </v>
      </c>
      <c r="G254" s="197">
        <f>'Adquisiciones (detalle)'!G254</f>
        <v>0</v>
      </c>
      <c r="H254" s="200"/>
      <c r="I254" s="201"/>
      <c r="J254" s="189"/>
    </row>
    <row r="255" spans="1:10" s="187" customFormat="1" ht="48.75" customHeight="1" x14ac:dyDescent="0.25">
      <c r="A255" s="196">
        <f>+'Adquisiciones (detalle)'!A255</f>
        <v>0</v>
      </c>
      <c r="B255" s="196">
        <f>'Adquisiciones (detalle)'!B255</f>
        <v>0</v>
      </c>
      <c r="C255" s="197">
        <f>'Adquisiciones (detalle)'!C255</f>
        <v>0</v>
      </c>
      <c r="D255" s="196">
        <f>'Adquisiciones (detalle)'!F255</f>
        <v>0</v>
      </c>
      <c r="E255" s="198">
        <f>'Adquisiciones (detalle)'!K255</f>
        <v>0</v>
      </c>
      <c r="F255" s="199" t="str">
        <f t="shared" si="3"/>
        <v xml:space="preserve"> </v>
      </c>
      <c r="G255" s="197">
        <f>'Adquisiciones (detalle)'!G255</f>
        <v>0</v>
      </c>
      <c r="H255" s="200"/>
      <c r="I255" s="201"/>
      <c r="J255" s="189"/>
    </row>
    <row r="256" spans="1:10" s="187" customFormat="1" ht="48.75" customHeight="1" x14ac:dyDescent="0.25">
      <c r="A256" s="196">
        <f>+'Adquisiciones (detalle)'!A256</f>
        <v>0</v>
      </c>
      <c r="B256" s="196">
        <f>'Adquisiciones (detalle)'!B256</f>
        <v>0</v>
      </c>
      <c r="C256" s="197">
        <f>'Adquisiciones (detalle)'!C256</f>
        <v>0</v>
      </c>
      <c r="D256" s="196">
        <f>'Adquisiciones (detalle)'!F256</f>
        <v>0</v>
      </c>
      <c r="E256" s="198">
        <f>'Adquisiciones (detalle)'!K256</f>
        <v>0</v>
      </c>
      <c r="F256" s="199" t="str">
        <f t="shared" si="3"/>
        <v xml:space="preserve"> </v>
      </c>
      <c r="G256" s="197">
        <f>'Adquisiciones (detalle)'!G256</f>
        <v>0</v>
      </c>
      <c r="H256" s="200"/>
      <c r="I256" s="201"/>
      <c r="J256" s="189"/>
    </row>
    <row r="257" spans="1:10" s="187" customFormat="1" ht="48.75" customHeight="1" x14ac:dyDescent="0.25">
      <c r="A257" s="196">
        <f>+'Adquisiciones (detalle)'!A257</f>
        <v>0</v>
      </c>
      <c r="B257" s="196">
        <f>'Adquisiciones (detalle)'!B257</f>
        <v>0</v>
      </c>
      <c r="C257" s="197">
        <f>'Adquisiciones (detalle)'!C257</f>
        <v>0</v>
      </c>
      <c r="D257" s="196">
        <f>'Adquisiciones (detalle)'!F257</f>
        <v>0</v>
      </c>
      <c r="E257" s="198">
        <f>'Adquisiciones (detalle)'!K257</f>
        <v>0</v>
      </c>
      <c r="F257" s="199" t="str">
        <f t="shared" si="3"/>
        <v xml:space="preserve"> </v>
      </c>
      <c r="G257" s="197">
        <f>'Adquisiciones (detalle)'!G257</f>
        <v>0</v>
      </c>
      <c r="H257" s="200"/>
      <c r="I257" s="201"/>
      <c r="J257" s="189"/>
    </row>
    <row r="258" spans="1:10" s="187" customFormat="1" ht="48.75" customHeight="1" x14ac:dyDescent="0.25">
      <c r="A258" s="196">
        <f>+'Adquisiciones (detalle)'!A258</f>
        <v>0</v>
      </c>
      <c r="B258" s="196">
        <f>'Adquisiciones (detalle)'!B258</f>
        <v>0</v>
      </c>
      <c r="C258" s="197">
        <f>'Adquisiciones (detalle)'!C258</f>
        <v>0</v>
      </c>
      <c r="D258" s="196">
        <f>'Adquisiciones (detalle)'!F258</f>
        <v>0</v>
      </c>
      <c r="E258" s="198">
        <f>'Adquisiciones (detalle)'!K258</f>
        <v>0</v>
      </c>
      <c r="F258" s="199" t="str">
        <f t="shared" si="3"/>
        <v xml:space="preserve"> </v>
      </c>
      <c r="G258" s="197">
        <f>'Adquisiciones (detalle)'!G258</f>
        <v>0</v>
      </c>
      <c r="H258" s="200"/>
      <c r="I258" s="201"/>
      <c r="J258" s="189"/>
    </row>
    <row r="259" spans="1:10" s="187" customFormat="1" ht="48.75" customHeight="1" x14ac:dyDescent="0.25">
      <c r="A259" s="196">
        <f>+'Adquisiciones (detalle)'!A259</f>
        <v>0</v>
      </c>
      <c r="B259" s="196">
        <f>'Adquisiciones (detalle)'!B259</f>
        <v>0</v>
      </c>
      <c r="C259" s="197">
        <f>'Adquisiciones (detalle)'!C259</f>
        <v>0</v>
      </c>
      <c r="D259" s="196">
        <f>'Adquisiciones (detalle)'!F259</f>
        <v>0</v>
      </c>
      <c r="E259" s="198">
        <f>'Adquisiciones (detalle)'!K259</f>
        <v>0</v>
      </c>
      <c r="F259" s="199" t="str">
        <f t="shared" si="3"/>
        <v xml:space="preserve"> </v>
      </c>
      <c r="G259" s="197">
        <f>'Adquisiciones (detalle)'!G259</f>
        <v>0</v>
      </c>
      <c r="H259" s="200"/>
      <c r="I259" s="201"/>
      <c r="J259" s="189"/>
    </row>
    <row r="260" spans="1:10" s="187" customFormat="1" ht="48.75" customHeight="1" x14ac:dyDescent="0.25">
      <c r="A260" s="196">
        <f>+'Adquisiciones (detalle)'!A260</f>
        <v>0</v>
      </c>
      <c r="B260" s="196">
        <f>'Adquisiciones (detalle)'!B260</f>
        <v>0</v>
      </c>
      <c r="C260" s="197">
        <f>'Adquisiciones (detalle)'!C260</f>
        <v>0</v>
      </c>
      <c r="D260" s="196">
        <f>'Adquisiciones (detalle)'!F260</f>
        <v>0</v>
      </c>
      <c r="E260" s="198">
        <f>'Adquisiciones (detalle)'!K260</f>
        <v>0</v>
      </c>
      <c r="F260" s="199" t="str">
        <f t="shared" si="3"/>
        <v xml:space="preserve"> </v>
      </c>
      <c r="G260" s="197">
        <f>'Adquisiciones (detalle)'!G260</f>
        <v>0</v>
      </c>
      <c r="H260" s="200"/>
      <c r="I260" s="201"/>
      <c r="J260" s="189"/>
    </row>
    <row r="261" spans="1:10" s="187" customFormat="1" ht="48.75" customHeight="1" x14ac:dyDescent="0.25">
      <c r="A261" s="196">
        <f>+'Adquisiciones (detalle)'!A261</f>
        <v>0</v>
      </c>
      <c r="B261" s="196">
        <f>'Adquisiciones (detalle)'!B261</f>
        <v>0</v>
      </c>
      <c r="C261" s="197">
        <f>'Adquisiciones (detalle)'!C261</f>
        <v>0</v>
      </c>
      <c r="D261" s="196">
        <f>'Adquisiciones (detalle)'!F261</f>
        <v>0</v>
      </c>
      <c r="E261" s="198">
        <f>'Adquisiciones (detalle)'!K261</f>
        <v>0</v>
      </c>
      <c r="F261" s="199" t="str">
        <f t="shared" si="3"/>
        <v xml:space="preserve"> </v>
      </c>
      <c r="G261" s="197">
        <f>'Adquisiciones (detalle)'!G261</f>
        <v>0</v>
      </c>
      <c r="H261" s="200"/>
      <c r="I261" s="201"/>
      <c r="J261" s="189"/>
    </row>
    <row r="262" spans="1:10" s="187" customFormat="1" ht="48.75" customHeight="1" x14ac:dyDescent="0.25">
      <c r="A262" s="196">
        <f>+'Adquisiciones (detalle)'!A262</f>
        <v>0</v>
      </c>
      <c r="B262" s="196">
        <f>'Adquisiciones (detalle)'!B262</f>
        <v>0</v>
      </c>
      <c r="C262" s="197">
        <f>'Adquisiciones (detalle)'!C262</f>
        <v>0</v>
      </c>
      <c r="D262" s="196">
        <f>'Adquisiciones (detalle)'!F262</f>
        <v>0</v>
      </c>
      <c r="E262" s="198">
        <f>'Adquisiciones (detalle)'!K262</f>
        <v>0</v>
      </c>
      <c r="F262" s="199" t="str">
        <f t="shared" si="3"/>
        <v xml:space="preserve"> </v>
      </c>
      <c r="G262" s="197">
        <f>'Adquisiciones (detalle)'!G262</f>
        <v>0</v>
      </c>
      <c r="H262" s="200"/>
      <c r="I262" s="201"/>
      <c r="J262" s="189"/>
    </row>
    <row r="263" spans="1:10" s="187" customFormat="1" ht="48.75" customHeight="1" x14ac:dyDescent="0.25">
      <c r="A263" s="196">
        <f>+'Adquisiciones (detalle)'!A263</f>
        <v>0</v>
      </c>
      <c r="B263" s="196">
        <f>'Adquisiciones (detalle)'!B263</f>
        <v>0</v>
      </c>
      <c r="C263" s="197">
        <f>'Adquisiciones (detalle)'!C263</f>
        <v>0</v>
      </c>
      <c r="D263" s="196">
        <f>'Adquisiciones (detalle)'!F263</f>
        <v>0</v>
      </c>
      <c r="E263" s="198">
        <f>'Adquisiciones (detalle)'!K263</f>
        <v>0</v>
      </c>
      <c r="F263" s="199" t="str">
        <f t="shared" si="3"/>
        <v xml:space="preserve"> </v>
      </c>
      <c r="G263" s="197">
        <f>'Adquisiciones (detalle)'!G263</f>
        <v>0</v>
      </c>
      <c r="H263" s="200"/>
      <c r="I263" s="201"/>
      <c r="J263" s="189"/>
    </row>
    <row r="264" spans="1:10" s="187" customFormat="1" ht="48.75" customHeight="1" x14ac:dyDescent="0.25">
      <c r="A264" s="196">
        <f>+'Adquisiciones (detalle)'!A264</f>
        <v>0</v>
      </c>
      <c r="B264" s="196">
        <f>'Adquisiciones (detalle)'!B264</f>
        <v>0</v>
      </c>
      <c r="C264" s="197">
        <f>'Adquisiciones (detalle)'!C264</f>
        <v>0</v>
      </c>
      <c r="D264" s="196">
        <f>'Adquisiciones (detalle)'!F264</f>
        <v>0</v>
      </c>
      <c r="E264" s="198">
        <f>'Adquisiciones (detalle)'!K264</f>
        <v>0</v>
      </c>
      <c r="F264" s="199" t="str">
        <f t="shared" si="3"/>
        <v xml:space="preserve"> </v>
      </c>
      <c r="G264" s="197">
        <f>'Adquisiciones (detalle)'!G264</f>
        <v>0</v>
      </c>
      <c r="H264" s="200"/>
      <c r="I264" s="201"/>
      <c r="J264" s="189"/>
    </row>
    <row r="265" spans="1:10" s="187" customFormat="1" ht="48.75" customHeight="1" x14ac:dyDescent="0.25">
      <c r="A265" s="196">
        <f>+'Adquisiciones (detalle)'!A265</f>
        <v>0</v>
      </c>
      <c r="B265" s="196">
        <f>'Adquisiciones (detalle)'!B265</f>
        <v>0</v>
      </c>
      <c r="C265" s="197">
        <f>'Adquisiciones (detalle)'!C265</f>
        <v>0</v>
      </c>
      <c r="D265" s="196">
        <f>'Adquisiciones (detalle)'!F265</f>
        <v>0</v>
      </c>
      <c r="E265" s="198">
        <f>'Adquisiciones (detalle)'!K265</f>
        <v>0</v>
      </c>
      <c r="F265" s="199" t="str">
        <f t="shared" si="3"/>
        <v xml:space="preserve"> </v>
      </c>
      <c r="G265" s="197">
        <f>'Adquisiciones (detalle)'!G265</f>
        <v>0</v>
      </c>
      <c r="H265" s="200"/>
      <c r="I265" s="201"/>
      <c r="J265" s="189"/>
    </row>
    <row r="266" spans="1:10" s="187" customFormat="1" ht="48.75" customHeight="1" x14ac:dyDescent="0.25">
      <c r="A266" s="196">
        <f>+'Adquisiciones (detalle)'!A266</f>
        <v>0</v>
      </c>
      <c r="B266" s="196">
        <f>'Adquisiciones (detalle)'!B266</f>
        <v>0</v>
      </c>
      <c r="C266" s="197">
        <f>'Adquisiciones (detalle)'!C266</f>
        <v>0</v>
      </c>
      <c r="D266" s="196">
        <f>'Adquisiciones (detalle)'!F266</f>
        <v>0</v>
      </c>
      <c r="E266" s="198">
        <f>'Adquisiciones (detalle)'!K266</f>
        <v>0</v>
      </c>
      <c r="F266" s="199" t="str">
        <f t="shared" si="3"/>
        <v xml:space="preserve"> </v>
      </c>
      <c r="G266" s="197">
        <f>'Adquisiciones (detalle)'!G266</f>
        <v>0</v>
      </c>
      <c r="H266" s="200"/>
      <c r="I266" s="201"/>
      <c r="J266" s="189"/>
    </row>
    <row r="267" spans="1:10" s="187" customFormat="1" ht="48.75" customHeight="1" x14ac:dyDescent="0.25">
      <c r="A267" s="196">
        <f>+'Adquisiciones (detalle)'!A267</f>
        <v>0</v>
      </c>
      <c r="B267" s="196">
        <f>'Adquisiciones (detalle)'!B267</f>
        <v>0</v>
      </c>
      <c r="C267" s="197">
        <f>'Adquisiciones (detalle)'!C267</f>
        <v>0</v>
      </c>
      <c r="D267" s="196">
        <f>'Adquisiciones (detalle)'!F267</f>
        <v>0</v>
      </c>
      <c r="E267" s="198">
        <f>'Adquisiciones (detalle)'!K267</f>
        <v>0</v>
      </c>
      <c r="F267" s="199" t="str">
        <f t="shared" si="3"/>
        <v xml:space="preserve"> </v>
      </c>
      <c r="G267" s="197">
        <f>'Adquisiciones (detalle)'!G267</f>
        <v>0</v>
      </c>
      <c r="H267" s="200"/>
      <c r="I267" s="201"/>
      <c r="J267" s="189"/>
    </row>
    <row r="268" spans="1:10" s="187" customFormat="1" ht="48.75" customHeight="1" x14ac:dyDescent="0.25">
      <c r="A268" s="196">
        <f>+'Adquisiciones (detalle)'!A268</f>
        <v>0</v>
      </c>
      <c r="B268" s="196">
        <f>'Adquisiciones (detalle)'!B268</f>
        <v>0</v>
      </c>
      <c r="C268" s="197">
        <f>'Adquisiciones (detalle)'!C268</f>
        <v>0</v>
      </c>
      <c r="D268" s="196">
        <f>'Adquisiciones (detalle)'!F268</f>
        <v>0</v>
      </c>
      <c r="E268" s="198">
        <f>'Adquisiciones (detalle)'!K268</f>
        <v>0</v>
      </c>
      <c r="F268" s="199" t="str">
        <f t="shared" si="3"/>
        <v xml:space="preserve"> </v>
      </c>
      <c r="G268" s="197">
        <f>'Adquisiciones (detalle)'!G268</f>
        <v>0</v>
      </c>
      <c r="H268" s="200"/>
      <c r="I268" s="201"/>
      <c r="J268" s="189"/>
    </row>
    <row r="269" spans="1:10" s="187" customFormat="1" ht="48.75" customHeight="1" x14ac:dyDescent="0.25">
      <c r="A269" s="196">
        <f>+'Adquisiciones (detalle)'!A269</f>
        <v>0</v>
      </c>
      <c r="B269" s="196">
        <f>'Adquisiciones (detalle)'!B269</f>
        <v>0</v>
      </c>
      <c r="C269" s="197">
        <f>'Adquisiciones (detalle)'!C269</f>
        <v>0</v>
      </c>
      <c r="D269" s="196">
        <f>'Adquisiciones (detalle)'!F269</f>
        <v>0</v>
      </c>
      <c r="E269" s="198">
        <f>'Adquisiciones (detalle)'!K269</f>
        <v>0</v>
      </c>
      <c r="F269" s="199" t="str">
        <f t="shared" si="3"/>
        <v xml:space="preserve"> </v>
      </c>
      <c r="G269" s="197">
        <f>'Adquisiciones (detalle)'!G269</f>
        <v>0</v>
      </c>
      <c r="H269" s="200"/>
      <c r="I269" s="201"/>
      <c r="J269" s="189"/>
    </row>
    <row r="270" spans="1:10" s="187" customFormat="1" ht="48.75" customHeight="1" x14ac:dyDescent="0.25">
      <c r="A270" s="196">
        <f>+'Adquisiciones (detalle)'!A270</f>
        <v>0</v>
      </c>
      <c r="B270" s="196">
        <f>'Adquisiciones (detalle)'!B270</f>
        <v>0</v>
      </c>
      <c r="C270" s="197">
        <f>'Adquisiciones (detalle)'!C270</f>
        <v>0</v>
      </c>
      <c r="D270" s="196">
        <f>'Adquisiciones (detalle)'!F270</f>
        <v>0</v>
      </c>
      <c r="E270" s="198">
        <f>'Adquisiciones (detalle)'!K270</f>
        <v>0</v>
      </c>
      <c r="F270" s="199" t="str">
        <f t="shared" si="3"/>
        <v xml:space="preserve"> </v>
      </c>
      <c r="G270" s="197">
        <f>'Adquisiciones (detalle)'!G270</f>
        <v>0</v>
      </c>
      <c r="H270" s="200"/>
      <c r="I270" s="201"/>
      <c r="J270" s="189"/>
    </row>
    <row r="271" spans="1:10" s="187" customFormat="1" ht="48.75" customHeight="1" x14ac:dyDescent="0.25">
      <c r="A271" s="196">
        <f>+'Adquisiciones (detalle)'!A271</f>
        <v>0</v>
      </c>
      <c r="B271" s="196">
        <f>'Adquisiciones (detalle)'!B271</f>
        <v>0</v>
      </c>
      <c r="C271" s="197">
        <f>'Adquisiciones (detalle)'!C271</f>
        <v>0</v>
      </c>
      <c r="D271" s="196">
        <f>'Adquisiciones (detalle)'!F271</f>
        <v>0</v>
      </c>
      <c r="E271" s="198">
        <f>'Adquisiciones (detalle)'!K271</f>
        <v>0</v>
      </c>
      <c r="F271" s="199" t="str">
        <f t="shared" si="3"/>
        <v xml:space="preserve"> </v>
      </c>
      <c r="G271" s="197">
        <f>'Adquisiciones (detalle)'!G271</f>
        <v>0</v>
      </c>
      <c r="H271" s="200"/>
      <c r="I271" s="201"/>
      <c r="J271" s="189"/>
    </row>
    <row r="272" spans="1:10" s="187" customFormat="1" ht="48.75" customHeight="1" x14ac:dyDescent="0.25">
      <c r="A272" s="196">
        <f>+'Adquisiciones (detalle)'!A272</f>
        <v>0</v>
      </c>
      <c r="B272" s="196">
        <f>'Adquisiciones (detalle)'!B272</f>
        <v>0</v>
      </c>
      <c r="C272" s="197">
        <f>'Adquisiciones (detalle)'!C272</f>
        <v>0</v>
      </c>
      <c r="D272" s="196">
        <f>'Adquisiciones (detalle)'!F272</f>
        <v>0</v>
      </c>
      <c r="E272" s="198">
        <f>'Adquisiciones (detalle)'!K272</f>
        <v>0</v>
      </c>
      <c r="F272" s="199" t="str">
        <f t="shared" si="3"/>
        <v xml:space="preserve"> </v>
      </c>
      <c r="G272" s="197">
        <f>'Adquisiciones (detalle)'!G272</f>
        <v>0</v>
      </c>
      <c r="H272" s="200"/>
      <c r="I272" s="201"/>
      <c r="J272" s="189"/>
    </row>
    <row r="273" spans="1:10" s="187" customFormat="1" ht="48.75" customHeight="1" x14ac:dyDescent="0.25">
      <c r="A273" s="196">
        <f>+'Adquisiciones (detalle)'!A273</f>
        <v>0</v>
      </c>
      <c r="B273" s="196">
        <f>'Adquisiciones (detalle)'!B273</f>
        <v>0</v>
      </c>
      <c r="C273" s="197">
        <f>'Adquisiciones (detalle)'!C273</f>
        <v>0</v>
      </c>
      <c r="D273" s="196">
        <f>'Adquisiciones (detalle)'!F273</f>
        <v>0</v>
      </c>
      <c r="E273" s="198">
        <f>'Adquisiciones (detalle)'!K273</f>
        <v>0</v>
      </c>
      <c r="F273" s="199" t="str">
        <f t="shared" si="3"/>
        <v xml:space="preserve"> </v>
      </c>
      <c r="G273" s="197">
        <f>'Adquisiciones (detalle)'!G273</f>
        <v>0</v>
      </c>
      <c r="H273" s="200"/>
      <c r="I273" s="201"/>
      <c r="J273" s="189"/>
    </row>
    <row r="274" spans="1:10" s="187" customFormat="1" ht="48.75" customHeight="1" x14ac:dyDescent="0.25">
      <c r="A274" s="196">
        <f>+'Adquisiciones (detalle)'!A274</f>
        <v>0</v>
      </c>
      <c r="B274" s="196">
        <f>'Adquisiciones (detalle)'!B274</f>
        <v>0</v>
      </c>
      <c r="C274" s="197">
        <f>'Adquisiciones (detalle)'!C274</f>
        <v>0</v>
      </c>
      <c r="D274" s="196">
        <f>'Adquisiciones (detalle)'!F274</f>
        <v>0</v>
      </c>
      <c r="E274" s="198">
        <f>'Adquisiciones (detalle)'!K274</f>
        <v>0</v>
      </c>
      <c r="F274" s="199" t="str">
        <f t="shared" ref="F274:F337" si="4">IF(E274&gt;0,"√"," ")</f>
        <v xml:space="preserve"> </v>
      </c>
      <c r="G274" s="197">
        <f>'Adquisiciones (detalle)'!G274</f>
        <v>0</v>
      </c>
      <c r="H274" s="200"/>
      <c r="I274" s="201"/>
      <c r="J274" s="189"/>
    </row>
    <row r="275" spans="1:10" s="187" customFormat="1" ht="48.75" customHeight="1" x14ac:dyDescent="0.25">
      <c r="A275" s="196">
        <f>+'Adquisiciones (detalle)'!A275</f>
        <v>0</v>
      </c>
      <c r="B275" s="196">
        <f>'Adquisiciones (detalle)'!B275</f>
        <v>0</v>
      </c>
      <c r="C275" s="197">
        <f>'Adquisiciones (detalle)'!C275</f>
        <v>0</v>
      </c>
      <c r="D275" s="196">
        <f>'Adquisiciones (detalle)'!F275</f>
        <v>0</v>
      </c>
      <c r="E275" s="198">
        <f>'Adquisiciones (detalle)'!K275</f>
        <v>0</v>
      </c>
      <c r="F275" s="199" t="str">
        <f t="shared" si="4"/>
        <v xml:space="preserve"> </v>
      </c>
      <c r="G275" s="197">
        <f>'Adquisiciones (detalle)'!G275</f>
        <v>0</v>
      </c>
      <c r="H275" s="200"/>
      <c r="I275" s="201"/>
      <c r="J275" s="189"/>
    </row>
    <row r="276" spans="1:10" s="187" customFormat="1" ht="48.75" customHeight="1" x14ac:dyDescent="0.25">
      <c r="A276" s="196">
        <f>+'Adquisiciones (detalle)'!A276</f>
        <v>0</v>
      </c>
      <c r="B276" s="196">
        <f>'Adquisiciones (detalle)'!B276</f>
        <v>0</v>
      </c>
      <c r="C276" s="197">
        <f>'Adquisiciones (detalle)'!C276</f>
        <v>0</v>
      </c>
      <c r="D276" s="196">
        <f>'Adquisiciones (detalle)'!F276</f>
        <v>0</v>
      </c>
      <c r="E276" s="198">
        <f>'Adquisiciones (detalle)'!K276</f>
        <v>0</v>
      </c>
      <c r="F276" s="199" t="str">
        <f t="shared" si="4"/>
        <v xml:space="preserve"> </v>
      </c>
      <c r="G276" s="197">
        <f>'Adquisiciones (detalle)'!G276</f>
        <v>0</v>
      </c>
      <c r="H276" s="200"/>
      <c r="I276" s="201"/>
      <c r="J276" s="189"/>
    </row>
    <row r="277" spans="1:10" s="187" customFormat="1" ht="48.75" customHeight="1" x14ac:dyDescent="0.25">
      <c r="A277" s="196">
        <f>+'Adquisiciones (detalle)'!A277</f>
        <v>0</v>
      </c>
      <c r="B277" s="196">
        <f>'Adquisiciones (detalle)'!B277</f>
        <v>0</v>
      </c>
      <c r="C277" s="197">
        <f>'Adquisiciones (detalle)'!C277</f>
        <v>0</v>
      </c>
      <c r="D277" s="196">
        <f>'Adquisiciones (detalle)'!F277</f>
        <v>0</v>
      </c>
      <c r="E277" s="198">
        <f>'Adquisiciones (detalle)'!K277</f>
        <v>0</v>
      </c>
      <c r="F277" s="199" t="str">
        <f t="shared" si="4"/>
        <v xml:space="preserve"> </v>
      </c>
      <c r="G277" s="197">
        <f>'Adquisiciones (detalle)'!G277</f>
        <v>0</v>
      </c>
      <c r="H277" s="200"/>
      <c r="I277" s="201"/>
      <c r="J277" s="189"/>
    </row>
    <row r="278" spans="1:10" s="187" customFormat="1" ht="48.75" customHeight="1" x14ac:dyDescent="0.25">
      <c r="A278" s="196">
        <f>+'Adquisiciones (detalle)'!A278</f>
        <v>0</v>
      </c>
      <c r="B278" s="196">
        <f>'Adquisiciones (detalle)'!B278</f>
        <v>0</v>
      </c>
      <c r="C278" s="197">
        <f>'Adquisiciones (detalle)'!C278</f>
        <v>0</v>
      </c>
      <c r="D278" s="196">
        <f>'Adquisiciones (detalle)'!F278</f>
        <v>0</v>
      </c>
      <c r="E278" s="198">
        <f>'Adquisiciones (detalle)'!K278</f>
        <v>0</v>
      </c>
      <c r="F278" s="199" t="str">
        <f t="shared" si="4"/>
        <v xml:space="preserve"> </v>
      </c>
      <c r="G278" s="197">
        <f>'Adquisiciones (detalle)'!G278</f>
        <v>0</v>
      </c>
      <c r="H278" s="200"/>
      <c r="I278" s="201"/>
      <c r="J278" s="189"/>
    </row>
    <row r="279" spans="1:10" s="187" customFormat="1" ht="48.75" customHeight="1" x14ac:dyDescent="0.25">
      <c r="A279" s="196">
        <f>+'Adquisiciones (detalle)'!A279</f>
        <v>0</v>
      </c>
      <c r="B279" s="196">
        <f>'Adquisiciones (detalle)'!B279</f>
        <v>0</v>
      </c>
      <c r="C279" s="197">
        <f>'Adquisiciones (detalle)'!C279</f>
        <v>0</v>
      </c>
      <c r="D279" s="196">
        <f>'Adquisiciones (detalle)'!F279</f>
        <v>0</v>
      </c>
      <c r="E279" s="198">
        <f>'Adquisiciones (detalle)'!K279</f>
        <v>0</v>
      </c>
      <c r="F279" s="199" t="str">
        <f t="shared" si="4"/>
        <v xml:space="preserve"> </v>
      </c>
      <c r="G279" s="197">
        <f>'Adquisiciones (detalle)'!G279</f>
        <v>0</v>
      </c>
      <c r="H279" s="200"/>
      <c r="I279" s="201"/>
      <c r="J279" s="189"/>
    </row>
    <row r="280" spans="1:10" s="187" customFormat="1" ht="48.75" customHeight="1" x14ac:dyDescent="0.25">
      <c r="A280" s="196">
        <f>+'Adquisiciones (detalle)'!A280</f>
        <v>0</v>
      </c>
      <c r="B280" s="196">
        <f>'Adquisiciones (detalle)'!B280</f>
        <v>0</v>
      </c>
      <c r="C280" s="197">
        <f>'Adquisiciones (detalle)'!C280</f>
        <v>0</v>
      </c>
      <c r="D280" s="196">
        <f>'Adquisiciones (detalle)'!F280</f>
        <v>0</v>
      </c>
      <c r="E280" s="198">
        <f>'Adquisiciones (detalle)'!K280</f>
        <v>0</v>
      </c>
      <c r="F280" s="199" t="str">
        <f t="shared" si="4"/>
        <v xml:space="preserve"> </v>
      </c>
      <c r="G280" s="197">
        <f>'Adquisiciones (detalle)'!G280</f>
        <v>0</v>
      </c>
      <c r="H280" s="200"/>
      <c r="I280" s="201"/>
      <c r="J280" s="189"/>
    </row>
    <row r="281" spans="1:10" s="187" customFormat="1" ht="48.75" customHeight="1" x14ac:dyDescent="0.25">
      <c r="A281" s="196">
        <f>+'Adquisiciones (detalle)'!A281</f>
        <v>0</v>
      </c>
      <c r="B281" s="196">
        <f>'Adquisiciones (detalle)'!B281</f>
        <v>0</v>
      </c>
      <c r="C281" s="197">
        <f>'Adquisiciones (detalle)'!C281</f>
        <v>0</v>
      </c>
      <c r="D281" s="196">
        <f>'Adquisiciones (detalle)'!F281</f>
        <v>0</v>
      </c>
      <c r="E281" s="198">
        <f>'Adquisiciones (detalle)'!K281</f>
        <v>0</v>
      </c>
      <c r="F281" s="199" t="str">
        <f t="shared" si="4"/>
        <v xml:space="preserve"> </v>
      </c>
      <c r="G281" s="197">
        <f>'Adquisiciones (detalle)'!G281</f>
        <v>0</v>
      </c>
      <c r="H281" s="200"/>
      <c r="I281" s="201"/>
      <c r="J281" s="189"/>
    </row>
    <row r="282" spans="1:10" s="187" customFormat="1" ht="48.75" customHeight="1" x14ac:dyDescent="0.25">
      <c r="A282" s="196">
        <f>+'Adquisiciones (detalle)'!A282</f>
        <v>0</v>
      </c>
      <c r="B282" s="196">
        <f>'Adquisiciones (detalle)'!B282</f>
        <v>0</v>
      </c>
      <c r="C282" s="197">
        <f>'Adquisiciones (detalle)'!C282</f>
        <v>0</v>
      </c>
      <c r="D282" s="196">
        <f>'Adquisiciones (detalle)'!F282</f>
        <v>0</v>
      </c>
      <c r="E282" s="198">
        <f>'Adquisiciones (detalle)'!K282</f>
        <v>0</v>
      </c>
      <c r="F282" s="199" t="str">
        <f t="shared" si="4"/>
        <v xml:space="preserve"> </v>
      </c>
      <c r="G282" s="197">
        <f>'Adquisiciones (detalle)'!G282</f>
        <v>0</v>
      </c>
      <c r="H282" s="200"/>
      <c r="I282" s="201"/>
      <c r="J282" s="189"/>
    </row>
    <row r="283" spans="1:10" s="187" customFormat="1" ht="48.75" customHeight="1" x14ac:dyDescent="0.25">
      <c r="A283" s="196">
        <f>+'Adquisiciones (detalle)'!A283</f>
        <v>0</v>
      </c>
      <c r="B283" s="196">
        <f>'Adquisiciones (detalle)'!B283</f>
        <v>0</v>
      </c>
      <c r="C283" s="197">
        <f>'Adquisiciones (detalle)'!C283</f>
        <v>0</v>
      </c>
      <c r="D283" s="196">
        <f>'Adquisiciones (detalle)'!F283</f>
        <v>0</v>
      </c>
      <c r="E283" s="198">
        <f>'Adquisiciones (detalle)'!K283</f>
        <v>0</v>
      </c>
      <c r="F283" s="199" t="str">
        <f t="shared" si="4"/>
        <v xml:space="preserve"> </v>
      </c>
      <c r="G283" s="197">
        <f>'Adquisiciones (detalle)'!G283</f>
        <v>0</v>
      </c>
      <c r="H283" s="200"/>
      <c r="I283" s="201"/>
      <c r="J283" s="189"/>
    </row>
    <row r="284" spans="1:10" s="187" customFormat="1" ht="48.75" customHeight="1" x14ac:dyDescent="0.25">
      <c r="A284" s="196">
        <f>+'Adquisiciones (detalle)'!A284</f>
        <v>0</v>
      </c>
      <c r="B284" s="196">
        <f>'Adquisiciones (detalle)'!B284</f>
        <v>0</v>
      </c>
      <c r="C284" s="197">
        <f>'Adquisiciones (detalle)'!C284</f>
        <v>0</v>
      </c>
      <c r="D284" s="196">
        <f>'Adquisiciones (detalle)'!F284</f>
        <v>0</v>
      </c>
      <c r="E284" s="198">
        <f>'Adquisiciones (detalle)'!K284</f>
        <v>0</v>
      </c>
      <c r="F284" s="199" t="str">
        <f t="shared" si="4"/>
        <v xml:space="preserve"> </v>
      </c>
      <c r="G284" s="197">
        <f>'Adquisiciones (detalle)'!G284</f>
        <v>0</v>
      </c>
      <c r="H284" s="200"/>
      <c r="I284" s="201"/>
      <c r="J284" s="189"/>
    </row>
    <row r="285" spans="1:10" s="187" customFormat="1" ht="48.75" customHeight="1" x14ac:dyDescent="0.25">
      <c r="A285" s="196">
        <f>+'Adquisiciones (detalle)'!A285</f>
        <v>0</v>
      </c>
      <c r="B285" s="196">
        <f>'Adquisiciones (detalle)'!B285</f>
        <v>0</v>
      </c>
      <c r="C285" s="197">
        <f>'Adquisiciones (detalle)'!C285</f>
        <v>0</v>
      </c>
      <c r="D285" s="196">
        <f>'Adquisiciones (detalle)'!F285</f>
        <v>0</v>
      </c>
      <c r="E285" s="198">
        <f>'Adquisiciones (detalle)'!K285</f>
        <v>0</v>
      </c>
      <c r="F285" s="199" t="str">
        <f t="shared" si="4"/>
        <v xml:space="preserve"> </v>
      </c>
      <c r="G285" s="197">
        <f>'Adquisiciones (detalle)'!G285</f>
        <v>0</v>
      </c>
      <c r="H285" s="200"/>
      <c r="I285" s="201"/>
      <c r="J285" s="189"/>
    </row>
    <row r="286" spans="1:10" s="187" customFormat="1" ht="48.75" customHeight="1" x14ac:dyDescent="0.25">
      <c r="A286" s="196">
        <f>+'Adquisiciones (detalle)'!A286</f>
        <v>0</v>
      </c>
      <c r="B286" s="196">
        <f>'Adquisiciones (detalle)'!B286</f>
        <v>0</v>
      </c>
      <c r="C286" s="197">
        <f>'Adquisiciones (detalle)'!C286</f>
        <v>0</v>
      </c>
      <c r="D286" s="196">
        <f>'Adquisiciones (detalle)'!F286</f>
        <v>0</v>
      </c>
      <c r="E286" s="198">
        <f>'Adquisiciones (detalle)'!K286</f>
        <v>0</v>
      </c>
      <c r="F286" s="199" t="str">
        <f t="shared" si="4"/>
        <v xml:space="preserve"> </v>
      </c>
      <c r="G286" s="197">
        <f>'Adquisiciones (detalle)'!G286</f>
        <v>0</v>
      </c>
      <c r="H286" s="200"/>
      <c r="I286" s="201"/>
      <c r="J286" s="189"/>
    </row>
    <row r="287" spans="1:10" s="187" customFormat="1" ht="48.75" customHeight="1" x14ac:dyDescent="0.25">
      <c r="A287" s="196">
        <f>+'Adquisiciones (detalle)'!A287</f>
        <v>0</v>
      </c>
      <c r="B287" s="196">
        <f>'Adquisiciones (detalle)'!B287</f>
        <v>0</v>
      </c>
      <c r="C287" s="197">
        <f>'Adquisiciones (detalle)'!C287</f>
        <v>0</v>
      </c>
      <c r="D287" s="196">
        <f>'Adquisiciones (detalle)'!F287</f>
        <v>0</v>
      </c>
      <c r="E287" s="198">
        <f>'Adquisiciones (detalle)'!K287</f>
        <v>0</v>
      </c>
      <c r="F287" s="199" t="str">
        <f t="shared" si="4"/>
        <v xml:space="preserve"> </v>
      </c>
      <c r="G287" s="197">
        <f>'Adquisiciones (detalle)'!G287</f>
        <v>0</v>
      </c>
      <c r="H287" s="200"/>
      <c r="I287" s="201"/>
      <c r="J287" s="189"/>
    </row>
    <row r="288" spans="1:10" s="187" customFormat="1" ht="48.75" customHeight="1" x14ac:dyDescent="0.25">
      <c r="A288" s="196">
        <f>+'Adquisiciones (detalle)'!A288</f>
        <v>0</v>
      </c>
      <c r="B288" s="196">
        <f>'Adquisiciones (detalle)'!B288</f>
        <v>0</v>
      </c>
      <c r="C288" s="197">
        <f>'Adquisiciones (detalle)'!C288</f>
        <v>0</v>
      </c>
      <c r="D288" s="196">
        <f>'Adquisiciones (detalle)'!F288</f>
        <v>0</v>
      </c>
      <c r="E288" s="198">
        <f>'Adquisiciones (detalle)'!K288</f>
        <v>0</v>
      </c>
      <c r="F288" s="199" t="str">
        <f t="shared" si="4"/>
        <v xml:space="preserve"> </v>
      </c>
      <c r="G288" s="197">
        <f>'Adquisiciones (detalle)'!G288</f>
        <v>0</v>
      </c>
      <c r="H288" s="200"/>
      <c r="I288" s="201"/>
      <c r="J288" s="189"/>
    </row>
    <row r="289" spans="1:10" s="187" customFormat="1" ht="48.75" customHeight="1" x14ac:dyDescent="0.25">
      <c r="A289" s="196">
        <f>+'Adquisiciones (detalle)'!A289</f>
        <v>0</v>
      </c>
      <c r="B289" s="196">
        <f>'Adquisiciones (detalle)'!B289</f>
        <v>0</v>
      </c>
      <c r="C289" s="197">
        <f>'Adquisiciones (detalle)'!C289</f>
        <v>0</v>
      </c>
      <c r="D289" s="196">
        <f>'Adquisiciones (detalle)'!F289</f>
        <v>0</v>
      </c>
      <c r="E289" s="198">
        <f>'Adquisiciones (detalle)'!K289</f>
        <v>0</v>
      </c>
      <c r="F289" s="199" t="str">
        <f t="shared" si="4"/>
        <v xml:space="preserve"> </v>
      </c>
      <c r="G289" s="197">
        <f>'Adquisiciones (detalle)'!G289</f>
        <v>0</v>
      </c>
      <c r="H289" s="200"/>
      <c r="I289" s="201"/>
      <c r="J289" s="189"/>
    </row>
    <row r="290" spans="1:10" s="187" customFormat="1" ht="48.75" customHeight="1" x14ac:dyDescent="0.25">
      <c r="A290" s="196">
        <f>+'Adquisiciones (detalle)'!A290</f>
        <v>0</v>
      </c>
      <c r="B290" s="196">
        <f>'Adquisiciones (detalle)'!B290</f>
        <v>0</v>
      </c>
      <c r="C290" s="197">
        <f>'Adquisiciones (detalle)'!C290</f>
        <v>0</v>
      </c>
      <c r="D290" s="196">
        <f>'Adquisiciones (detalle)'!F290</f>
        <v>0</v>
      </c>
      <c r="E290" s="198">
        <f>'Adquisiciones (detalle)'!K290</f>
        <v>0</v>
      </c>
      <c r="F290" s="199" t="str">
        <f t="shared" si="4"/>
        <v xml:space="preserve"> </v>
      </c>
      <c r="G290" s="197">
        <f>'Adquisiciones (detalle)'!G290</f>
        <v>0</v>
      </c>
      <c r="H290" s="200"/>
      <c r="I290" s="201"/>
      <c r="J290" s="189"/>
    </row>
    <row r="291" spans="1:10" s="187" customFormat="1" ht="48.75" customHeight="1" x14ac:dyDescent="0.25">
      <c r="A291" s="196">
        <f>+'Adquisiciones (detalle)'!A291</f>
        <v>0</v>
      </c>
      <c r="B291" s="196">
        <f>'Adquisiciones (detalle)'!B291</f>
        <v>0</v>
      </c>
      <c r="C291" s="197">
        <f>'Adquisiciones (detalle)'!C291</f>
        <v>0</v>
      </c>
      <c r="D291" s="196">
        <f>'Adquisiciones (detalle)'!F291</f>
        <v>0</v>
      </c>
      <c r="E291" s="198">
        <f>'Adquisiciones (detalle)'!K291</f>
        <v>0</v>
      </c>
      <c r="F291" s="199" t="str">
        <f t="shared" si="4"/>
        <v xml:space="preserve"> </v>
      </c>
      <c r="G291" s="197">
        <f>'Adquisiciones (detalle)'!G291</f>
        <v>0</v>
      </c>
      <c r="H291" s="200"/>
      <c r="I291" s="201"/>
      <c r="J291" s="189"/>
    </row>
    <row r="292" spans="1:10" s="187" customFormat="1" ht="48.75" customHeight="1" x14ac:dyDescent="0.25">
      <c r="A292" s="196">
        <f>+'Adquisiciones (detalle)'!A292</f>
        <v>0</v>
      </c>
      <c r="B292" s="196">
        <f>'Adquisiciones (detalle)'!B292</f>
        <v>0</v>
      </c>
      <c r="C292" s="197">
        <f>'Adquisiciones (detalle)'!C292</f>
        <v>0</v>
      </c>
      <c r="D292" s="196">
        <f>'Adquisiciones (detalle)'!F292</f>
        <v>0</v>
      </c>
      <c r="E292" s="198">
        <f>'Adquisiciones (detalle)'!K292</f>
        <v>0</v>
      </c>
      <c r="F292" s="199" t="str">
        <f t="shared" si="4"/>
        <v xml:space="preserve"> </v>
      </c>
      <c r="G292" s="197">
        <f>'Adquisiciones (detalle)'!G292</f>
        <v>0</v>
      </c>
      <c r="H292" s="200"/>
      <c r="I292" s="201"/>
      <c r="J292" s="189"/>
    </row>
    <row r="293" spans="1:10" s="187" customFormat="1" ht="48.75" customHeight="1" x14ac:dyDescent="0.25">
      <c r="A293" s="196">
        <f>+'Adquisiciones (detalle)'!A293</f>
        <v>0</v>
      </c>
      <c r="B293" s="196">
        <f>'Adquisiciones (detalle)'!B293</f>
        <v>0</v>
      </c>
      <c r="C293" s="197">
        <f>'Adquisiciones (detalle)'!C293</f>
        <v>0</v>
      </c>
      <c r="D293" s="196">
        <f>'Adquisiciones (detalle)'!F293</f>
        <v>0</v>
      </c>
      <c r="E293" s="198">
        <f>'Adquisiciones (detalle)'!K293</f>
        <v>0</v>
      </c>
      <c r="F293" s="199" t="str">
        <f t="shared" si="4"/>
        <v xml:space="preserve"> </v>
      </c>
      <c r="G293" s="197">
        <f>'Adquisiciones (detalle)'!G293</f>
        <v>0</v>
      </c>
      <c r="H293" s="200"/>
      <c r="I293" s="201"/>
      <c r="J293" s="189"/>
    </row>
    <row r="294" spans="1:10" s="187" customFormat="1" ht="48.75" customHeight="1" x14ac:dyDescent="0.25">
      <c r="A294" s="196">
        <f>+'Adquisiciones (detalle)'!A294</f>
        <v>0</v>
      </c>
      <c r="B294" s="196">
        <f>'Adquisiciones (detalle)'!B294</f>
        <v>0</v>
      </c>
      <c r="C294" s="197">
        <f>'Adquisiciones (detalle)'!C294</f>
        <v>0</v>
      </c>
      <c r="D294" s="196">
        <f>'Adquisiciones (detalle)'!F294</f>
        <v>0</v>
      </c>
      <c r="E294" s="198">
        <f>'Adquisiciones (detalle)'!K294</f>
        <v>0</v>
      </c>
      <c r="F294" s="199" t="str">
        <f t="shared" si="4"/>
        <v xml:space="preserve"> </v>
      </c>
      <c r="G294" s="197">
        <f>'Adquisiciones (detalle)'!G294</f>
        <v>0</v>
      </c>
      <c r="H294" s="200"/>
      <c r="I294" s="201"/>
      <c r="J294" s="189"/>
    </row>
    <row r="295" spans="1:10" s="187" customFormat="1" ht="48.75" customHeight="1" x14ac:dyDescent="0.25">
      <c r="A295" s="196">
        <f>+'Adquisiciones (detalle)'!A295</f>
        <v>0</v>
      </c>
      <c r="B295" s="196">
        <f>'Adquisiciones (detalle)'!B295</f>
        <v>0</v>
      </c>
      <c r="C295" s="197">
        <f>'Adquisiciones (detalle)'!C295</f>
        <v>0</v>
      </c>
      <c r="D295" s="196">
        <f>'Adquisiciones (detalle)'!F295</f>
        <v>0</v>
      </c>
      <c r="E295" s="198">
        <f>'Adquisiciones (detalle)'!K295</f>
        <v>0</v>
      </c>
      <c r="F295" s="199" t="str">
        <f t="shared" si="4"/>
        <v xml:space="preserve"> </v>
      </c>
      <c r="G295" s="197">
        <f>'Adquisiciones (detalle)'!G295</f>
        <v>0</v>
      </c>
      <c r="H295" s="200"/>
      <c r="I295" s="201"/>
      <c r="J295" s="189"/>
    </row>
    <row r="296" spans="1:10" s="187" customFormat="1" ht="48.75" customHeight="1" x14ac:dyDescent="0.25">
      <c r="A296" s="196">
        <f>+'Adquisiciones (detalle)'!A296</f>
        <v>0</v>
      </c>
      <c r="B296" s="196">
        <f>'Adquisiciones (detalle)'!B296</f>
        <v>0</v>
      </c>
      <c r="C296" s="197">
        <f>'Adquisiciones (detalle)'!C296</f>
        <v>0</v>
      </c>
      <c r="D296" s="196">
        <f>'Adquisiciones (detalle)'!F296</f>
        <v>0</v>
      </c>
      <c r="E296" s="198">
        <f>'Adquisiciones (detalle)'!K296</f>
        <v>0</v>
      </c>
      <c r="F296" s="199" t="str">
        <f t="shared" si="4"/>
        <v xml:space="preserve"> </v>
      </c>
      <c r="G296" s="197">
        <f>'Adquisiciones (detalle)'!G296</f>
        <v>0</v>
      </c>
      <c r="H296" s="200"/>
      <c r="I296" s="201"/>
      <c r="J296" s="189"/>
    </row>
    <row r="297" spans="1:10" s="187" customFormat="1" ht="48.75" customHeight="1" x14ac:dyDescent="0.25">
      <c r="A297" s="196">
        <f>+'Adquisiciones (detalle)'!A297</f>
        <v>0</v>
      </c>
      <c r="B297" s="196">
        <f>'Adquisiciones (detalle)'!B297</f>
        <v>0</v>
      </c>
      <c r="C297" s="197">
        <f>'Adquisiciones (detalle)'!C297</f>
        <v>0</v>
      </c>
      <c r="D297" s="196">
        <f>'Adquisiciones (detalle)'!F297</f>
        <v>0</v>
      </c>
      <c r="E297" s="198">
        <f>'Adquisiciones (detalle)'!K297</f>
        <v>0</v>
      </c>
      <c r="F297" s="199" t="str">
        <f t="shared" si="4"/>
        <v xml:space="preserve"> </v>
      </c>
      <c r="G297" s="197">
        <f>'Adquisiciones (detalle)'!G297</f>
        <v>0</v>
      </c>
      <c r="H297" s="200"/>
      <c r="I297" s="201"/>
      <c r="J297" s="189"/>
    </row>
    <row r="298" spans="1:10" s="187" customFormat="1" ht="48.75" customHeight="1" x14ac:dyDescent="0.25">
      <c r="A298" s="196">
        <f>+'Adquisiciones (detalle)'!A298</f>
        <v>0</v>
      </c>
      <c r="B298" s="196">
        <f>'Adquisiciones (detalle)'!B298</f>
        <v>0</v>
      </c>
      <c r="C298" s="197">
        <f>'Adquisiciones (detalle)'!C298</f>
        <v>0</v>
      </c>
      <c r="D298" s="196">
        <f>'Adquisiciones (detalle)'!F298</f>
        <v>0</v>
      </c>
      <c r="E298" s="198">
        <f>'Adquisiciones (detalle)'!K298</f>
        <v>0</v>
      </c>
      <c r="F298" s="199" t="str">
        <f t="shared" si="4"/>
        <v xml:space="preserve"> </v>
      </c>
      <c r="G298" s="197">
        <f>'Adquisiciones (detalle)'!G298</f>
        <v>0</v>
      </c>
      <c r="H298" s="200"/>
      <c r="I298" s="201"/>
      <c r="J298" s="189"/>
    </row>
    <row r="299" spans="1:10" s="187" customFormat="1" ht="48.75" customHeight="1" x14ac:dyDescent="0.25">
      <c r="A299" s="196">
        <f>+'Adquisiciones (detalle)'!A299</f>
        <v>0</v>
      </c>
      <c r="B299" s="196">
        <f>'Adquisiciones (detalle)'!B299</f>
        <v>0</v>
      </c>
      <c r="C299" s="197">
        <f>'Adquisiciones (detalle)'!C299</f>
        <v>0</v>
      </c>
      <c r="D299" s="196">
        <f>'Adquisiciones (detalle)'!F299</f>
        <v>0</v>
      </c>
      <c r="E299" s="198">
        <f>'Adquisiciones (detalle)'!K299</f>
        <v>0</v>
      </c>
      <c r="F299" s="199" t="str">
        <f t="shared" si="4"/>
        <v xml:space="preserve"> </v>
      </c>
      <c r="G299" s="197">
        <f>'Adquisiciones (detalle)'!G299</f>
        <v>0</v>
      </c>
      <c r="H299" s="200"/>
      <c r="I299" s="201"/>
      <c r="J299" s="189"/>
    </row>
    <row r="300" spans="1:10" s="187" customFormat="1" ht="48.75" customHeight="1" x14ac:dyDescent="0.25">
      <c r="A300" s="196">
        <f>+'Adquisiciones (detalle)'!A300</f>
        <v>0</v>
      </c>
      <c r="B300" s="196">
        <f>'Adquisiciones (detalle)'!B300</f>
        <v>0</v>
      </c>
      <c r="C300" s="197">
        <f>'Adquisiciones (detalle)'!C300</f>
        <v>0</v>
      </c>
      <c r="D300" s="196">
        <f>'Adquisiciones (detalle)'!F300</f>
        <v>0</v>
      </c>
      <c r="E300" s="198">
        <f>'Adquisiciones (detalle)'!K300</f>
        <v>0</v>
      </c>
      <c r="F300" s="199" t="str">
        <f t="shared" si="4"/>
        <v xml:space="preserve"> </v>
      </c>
      <c r="G300" s="197">
        <f>'Adquisiciones (detalle)'!G300</f>
        <v>0</v>
      </c>
      <c r="H300" s="200"/>
      <c r="I300" s="201"/>
      <c r="J300" s="189"/>
    </row>
    <row r="301" spans="1:10" s="187" customFormat="1" ht="48.75" customHeight="1" x14ac:dyDescent="0.25">
      <c r="A301" s="196">
        <f>+'Adquisiciones (detalle)'!A301</f>
        <v>0</v>
      </c>
      <c r="B301" s="196">
        <f>'Adquisiciones (detalle)'!B301</f>
        <v>0</v>
      </c>
      <c r="C301" s="197">
        <f>'Adquisiciones (detalle)'!C301</f>
        <v>0</v>
      </c>
      <c r="D301" s="196">
        <f>'Adquisiciones (detalle)'!F301</f>
        <v>0</v>
      </c>
      <c r="E301" s="198">
        <f>'Adquisiciones (detalle)'!K301</f>
        <v>0</v>
      </c>
      <c r="F301" s="199" t="str">
        <f t="shared" si="4"/>
        <v xml:space="preserve"> </v>
      </c>
      <c r="G301" s="197">
        <f>'Adquisiciones (detalle)'!G301</f>
        <v>0</v>
      </c>
      <c r="H301" s="200"/>
      <c r="I301" s="201"/>
      <c r="J301" s="189"/>
    </row>
    <row r="302" spans="1:10" s="187" customFormat="1" ht="48.75" customHeight="1" x14ac:dyDescent="0.25">
      <c r="A302" s="196">
        <f>+'Adquisiciones (detalle)'!A302</f>
        <v>0</v>
      </c>
      <c r="B302" s="196">
        <f>'Adquisiciones (detalle)'!B302</f>
        <v>0</v>
      </c>
      <c r="C302" s="197">
        <f>'Adquisiciones (detalle)'!C302</f>
        <v>0</v>
      </c>
      <c r="D302" s="196">
        <f>'Adquisiciones (detalle)'!F302</f>
        <v>0</v>
      </c>
      <c r="E302" s="198">
        <f>'Adquisiciones (detalle)'!K302</f>
        <v>0</v>
      </c>
      <c r="F302" s="199" t="str">
        <f t="shared" si="4"/>
        <v xml:space="preserve"> </v>
      </c>
      <c r="G302" s="197">
        <f>'Adquisiciones (detalle)'!G302</f>
        <v>0</v>
      </c>
      <c r="H302" s="200"/>
      <c r="I302" s="201"/>
      <c r="J302" s="189"/>
    </row>
    <row r="303" spans="1:10" s="187" customFormat="1" ht="48.75" customHeight="1" x14ac:dyDescent="0.25">
      <c r="A303" s="196">
        <f>+'Adquisiciones (detalle)'!A303</f>
        <v>0</v>
      </c>
      <c r="B303" s="196">
        <f>'Adquisiciones (detalle)'!B303</f>
        <v>0</v>
      </c>
      <c r="C303" s="197">
        <f>'Adquisiciones (detalle)'!C303</f>
        <v>0</v>
      </c>
      <c r="D303" s="196">
        <f>'Adquisiciones (detalle)'!F303</f>
        <v>0</v>
      </c>
      <c r="E303" s="198">
        <f>'Adquisiciones (detalle)'!K303</f>
        <v>0</v>
      </c>
      <c r="F303" s="199" t="str">
        <f t="shared" si="4"/>
        <v xml:space="preserve"> </v>
      </c>
      <c r="G303" s="197">
        <f>'Adquisiciones (detalle)'!G303</f>
        <v>0</v>
      </c>
      <c r="H303" s="200"/>
      <c r="I303" s="201"/>
      <c r="J303" s="189"/>
    </row>
    <row r="304" spans="1:10" s="187" customFormat="1" ht="48.75" customHeight="1" x14ac:dyDescent="0.25">
      <c r="A304" s="196">
        <f>+'Adquisiciones (detalle)'!A304</f>
        <v>0</v>
      </c>
      <c r="B304" s="196">
        <f>'Adquisiciones (detalle)'!B304</f>
        <v>0</v>
      </c>
      <c r="C304" s="197">
        <f>'Adquisiciones (detalle)'!C304</f>
        <v>0</v>
      </c>
      <c r="D304" s="196">
        <f>'Adquisiciones (detalle)'!F304</f>
        <v>0</v>
      </c>
      <c r="E304" s="198">
        <f>'Adquisiciones (detalle)'!K304</f>
        <v>0</v>
      </c>
      <c r="F304" s="199" t="str">
        <f t="shared" si="4"/>
        <v xml:space="preserve"> </v>
      </c>
      <c r="G304" s="197">
        <f>'Adquisiciones (detalle)'!G304</f>
        <v>0</v>
      </c>
      <c r="H304" s="200"/>
      <c r="I304" s="201"/>
      <c r="J304" s="189"/>
    </row>
    <row r="305" spans="1:10" s="187" customFormat="1" ht="48.75" customHeight="1" x14ac:dyDescent="0.25">
      <c r="A305" s="196">
        <f>+'Adquisiciones (detalle)'!A305</f>
        <v>0</v>
      </c>
      <c r="B305" s="196">
        <f>'Adquisiciones (detalle)'!B305</f>
        <v>0</v>
      </c>
      <c r="C305" s="197">
        <f>'Adquisiciones (detalle)'!C305</f>
        <v>0</v>
      </c>
      <c r="D305" s="196">
        <f>'Adquisiciones (detalle)'!F305</f>
        <v>0</v>
      </c>
      <c r="E305" s="198">
        <f>'Adquisiciones (detalle)'!K305</f>
        <v>0</v>
      </c>
      <c r="F305" s="199" t="str">
        <f t="shared" si="4"/>
        <v xml:space="preserve"> </v>
      </c>
      <c r="G305" s="197">
        <f>'Adquisiciones (detalle)'!G305</f>
        <v>0</v>
      </c>
      <c r="H305" s="200"/>
      <c r="I305" s="201"/>
      <c r="J305" s="189"/>
    </row>
    <row r="306" spans="1:10" s="187" customFormat="1" ht="48.75" customHeight="1" x14ac:dyDescent="0.25">
      <c r="A306" s="196">
        <f>+'Adquisiciones (detalle)'!A306</f>
        <v>0</v>
      </c>
      <c r="B306" s="196">
        <f>'Adquisiciones (detalle)'!B306</f>
        <v>0</v>
      </c>
      <c r="C306" s="197">
        <f>'Adquisiciones (detalle)'!C306</f>
        <v>0</v>
      </c>
      <c r="D306" s="196">
        <f>'Adquisiciones (detalle)'!F306</f>
        <v>0</v>
      </c>
      <c r="E306" s="198">
        <f>'Adquisiciones (detalle)'!K306</f>
        <v>0</v>
      </c>
      <c r="F306" s="199" t="str">
        <f t="shared" si="4"/>
        <v xml:space="preserve"> </v>
      </c>
      <c r="G306" s="197">
        <f>'Adquisiciones (detalle)'!G306</f>
        <v>0</v>
      </c>
      <c r="H306" s="200"/>
      <c r="I306" s="201"/>
      <c r="J306" s="189"/>
    </row>
    <row r="307" spans="1:10" s="187" customFormat="1" ht="48.75" customHeight="1" x14ac:dyDescent="0.25">
      <c r="A307" s="196">
        <f>+'Adquisiciones (detalle)'!A307</f>
        <v>0</v>
      </c>
      <c r="B307" s="196">
        <f>'Adquisiciones (detalle)'!B307</f>
        <v>0</v>
      </c>
      <c r="C307" s="197">
        <f>'Adquisiciones (detalle)'!C307</f>
        <v>0</v>
      </c>
      <c r="D307" s="196">
        <f>'Adquisiciones (detalle)'!F307</f>
        <v>0</v>
      </c>
      <c r="E307" s="198">
        <f>'Adquisiciones (detalle)'!K307</f>
        <v>0</v>
      </c>
      <c r="F307" s="199" t="str">
        <f t="shared" si="4"/>
        <v xml:space="preserve"> </v>
      </c>
      <c r="G307" s="197">
        <f>'Adquisiciones (detalle)'!G307</f>
        <v>0</v>
      </c>
      <c r="H307" s="200"/>
      <c r="I307" s="201"/>
      <c r="J307" s="189"/>
    </row>
    <row r="308" spans="1:10" s="187" customFormat="1" ht="48.75" customHeight="1" x14ac:dyDescent="0.25">
      <c r="A308" s="196">
        <f>+'Adquisiciones (detalle)'!A308</f>
        <v>0</v>
      </c>
      <c r="B308" s="196">
        <f>'Adquisiciones (detalle)'!B308</f>
        <v>0</v>
      </c>
      <c r="C308" s="197">
        <f>'Adquisiciones (detalle)'!C308</f>
        <v>0</v>
      </c>
      <c r="D308" s="196">
        <f>'Adquisiciones (detalle)'!F308</f>
        <v>0</v>
      </c>
      <c r="E308" s="198">
        <f>'Adquisiciones (detalle)'!K308</f>
        <v>0</v>
      </c>
      <c r="F308" s="199" t="str">
        <f t="shared" si="4"/>
        <v xml:space="preserve"> </v>
      </c>
      <c r="G308" s="197">
        <f>'Adquisiciones (detalle)'!G308</f>
        <v>0</v>
      </c>
      <c r="H308" s="200"/>
      <c r="I308" s="201"/>
      <c r="J308" s="189"/>
    </row>
    <row r="309" spans="1:10" s="187" customFormat="1" ht="48.75" customHeight="1" x14ac:dyDescent="0.25">
      <c r="A309" s="196">
        <f>+'Adquisiciones (detalle)'!A309</f>
        <v>0</v>
      </c>
      <c r="B309" s="196">
        <f>'Adquisiciones (detalle)'!B309</f>
        <v>0</v>
      </c>
      <c r="C309" s="197">
        <f>'Adquisiciones (detalle)'!C309</f>
        <v>0</v>
      </c>
      <c r="D309" s="196">
        <f>'Adquisiciones (detalle)'!F309</f>
        <v>0</v>
      </c>
      <c r="E309" s="198">
        <f>'Adquisiciones (detalle)'!K309</f>
        <v>0</v>
      </c>
      <c r="F309" s="199" t="str">
        <f t="shared" si="4"/>
        <v xml:space="preserve"> </v>
      </c>
      <c r="G309" s="197">
        <f>'Adquisiciones (detalle)'!G309</f>
        <v>0</v>
      </c>
      <c r="H309" s="200"/>
      <c r="I309" s="201"/>
      <c r="J309" s="189"/>
    </row>
    <row r="310" spans="1:10" s="187" customFormat="1" ht="48.75" customHeight="1" x14ac:dyDescent="0.25">
      <c r="A310" s="196">
        <f>+'Adquisiciones (detalle)'!A310</f>
        <v>0</v>
      </c>
      <c r="B310" s="196">
        <f>'Adquisiciones (detalle)'!B310</f>
        <v>0</v>
      </c>
      <c r="C310" s="197">
        <f>'Adquisiciones (detalle)'!C310</f>
        <v>0</v>
      </c>
      <c r="D310" s="196">
        <f>'Adquisiciones (detalle)'!F310</f>
        <v>0</v>
      </c>
      <c r="E310" s="198">
        <f>'Adquisiciones (detalle)'!K310</f>
        <v>0</v>
      </c>
      <c r="F310" s="199" t="str">
        <f t="shared" si="4"/>
        <v xml:space="preserve"> </v>
      </c>
      <c r="G310" s="197">
        <f>'Adquisiciones (detalle)'!G310</f>
        <v>0</v>
      </c>
      <c r="H310" s="200"/>
      <c r="I310" s="201"/>
      <c r="J310" s="189"/>
    </row>
    <row r="311" spans="1:10" s="187" customFormat="1" ht="48.75" customHeight="1" x14ac:dyDescent="0.25">
      <c r="A311" s="196">
        <f>+'Adquisiciones (detalle)'!A311</f>
        <v>0</v>
      </c>
      <c r="B311" s="196">
        <f>'Adquisiciones (detalle)'!B311</f>
        <v>0</v>
      </c>
      <c r="C311" s="197">
        <f>'Adquisiciones (detalle)'!C311</f>
        <v>0</v>
      </c>
      <c r="D311" s="196">
        <f>'Adquisiciones (detalle)'!F311</f>
        <v>0</v>
      </c>
      <c r="E311" s="198">
        <f>'Adquisiciones (detalle)'!K311</f>
        <v>0</v>
      </c>
      <c r="F311" s="199" t="str">
        <f t="shared" si="4"/>
        <v xml:space="preserve"> </v>
      </c>
      <c r="G311" s="197">
        <f>'Adquisiciones (detalle)'!G311</f>
        <v>0</v>
      </c>
      <c r="H311" s="200"/>
      <c r="I311" s="201"/>
      <c r="J311" s="189"/>
    </row>
    <row r="312" spans="1:10" s="187" customFormat="1" ht="48.75" customHeight="1" x14ac:dyDescent="0.25">
      <c r="A312" s="196">
        <f>+'Adquisiciones (detalle)'!A312</f>
        <v>0</v>
      </c>
      <c r="B312" s="196">
        <f>'Adquisiciones (detalle)'!B312</f>
        <v>0</v>
      </c>
      <c r="C312" s="197">
        <f>'Adquisiciones (detalle)'!C312</f>
        <v>0</v>
      </c>
      <c r="D312" s="196">
        <f>'Adquisiciones (detalle)'!F312</f>
        <v>0</v>
      </c>
      <c r="E312" s="198">
        <f>'Adquisiciones (detalle)'!K312</f>
        <v>0</v>
      </c>
      <c r="F312" s="199" t="str">
        <f t="shared" si="4"/>
        <v xml:space="preserve"> </v>
      </c>
      <c r="G312" s="197">
        <f>'Adquisiciones (detalle)'!G312</f>
        <v>0</v>
      </c>
      <c r="H312" s="200"/>
      <c r="I312" s="201"/>
      <c r="J312" s="189"/>
    </row>
    <row r="313" spans="1:10" s="187" customFormat="1" ht="48.75" customHeight="1" x14ac:dyDescent="0.25">
      <c r="A313" s="196">
        <f>+'Adquisiciones (detalle)'!A313</f>
        <v>0</v>
      </c>
      <c r="B313" s="196">
        <f>'Adquisiciones (detalle)'!B313</f>
        <v>0</v>
      </c>
      <c r="C313" s="197">
        <f>'Adquisiciones (detalle)'!C313</f>
        <v>0</v>
      </c>
      <c r="D313" s="196">
        <f>'Adquisiciones (detalle)'!F313</f>
        <v>0</v>
      </c>
      <c r="E313" s="198">
        <f>'Adquisiciones (detalle)'!K313</f>
        <v>0</v>
      </c>
      <c r="F313" s="199" t="str">
        <f t="shared" si="4"/>
        <v xml:space="preserve"> </v>
      </c>
      <c r="G313" s="197">
        <f>'Adquisiciones (detalle)'!G313</f>
        <v>0</v>
      </c>
      <c r="H313" s="200"/>
      <c r="I313" s="201"/>
      <c r="J313" s="189"/>
    </row>
    <row r="314" spans="1:10" s="187" customFormat="1" ht="48.75" customHeight="1" x14ac:dyDescent="0.25">
      <c r="A314" s="196">
        <f>+'Adquisiciones (detalle)'!A314</f>
        <v>0</v>
      </c>
      <c r="B314" s="196">
        <f>'Adquisiciones (detalle)'!B314</f>
        <v>0</v>
      </c>
      <c r="C314" s="197">
        <f>'Adquisiciones (detalle)'!C314</f>
        <v>0</v>
      </c>
      <c r="D314" s="196">
        <f>'Adquisiciones (detalle)'!F314</f>
        <v>0</v>
      </c>
      <c r="E314" s="198">
        <f>'Adquisiciones (detalle)'!K314</f>
        <v>0</v>
      </c>
      <c r="F314" s="199" t="str">
        <f t="shared" si="4"/>
        <v xml:space="preserve"> </v>
      </c>
      <c r="G314" s="197">
        <f>'Adquisiciones (detalle)'!G314</f>
        <v>0</v>
      </c>
      <c r="H314" s="200"/>
      <c r="I314" s="201"/>
      <c r="J314" s="189"/>
    </row>
    <row r="315" spans="1:10" s="187" customFormat="1" ht="48.75" customHeight="1" x14ac:dyDescent="0.25">
      <c r="A315" s="196">
        <f>+'Adquisiciones (detalle)'!A315</f>
        <v>0</v>
      </c>
      <c r="B315" s="196">
        <f>'Adquisiciones (detalle)'!B315</f>
        <v>0</v>
      </c>
      <c r="C315" s="197">
        <f>'Adquisiciones (detalle)'!C315</f>
        <v>0</v>
      </c>
      <c r="D315" s="196">
        <f>'Adquisiciones (detalle)'!F315</f>
        <v>0</v>
      </c>
      <c r="E315" s="198">
        <f>'Adquisiciones (detalle)'!K315</f>
        <v>0</v>
      </c>
      <c r="F315" s="199" t="str">
        <f t="shared" si="4"/>
        <v xml:space="preserve"> </v>
      </c>
      <c r="G315" s="197">
        <f>'Adquisiciones (detalle)'!G315</f>
        <v>0</v>
      </c>
      <c r="H315" s="200"/>
      <c r="I315" s="201"/>
      <c r="J315" s="189"/>
    </row>
    <row r="316" spans="1:10" s="187" customFormat="1" ht="48.75" customHeight="1" x14ac:dyDescent="0.25">
      <c r="A316" s="196">
        <f>+'Adquisiciones (detalle)'!A316</f>
        <v>0</v>
      </c>
      <c r="B316" s="196">
        <f>'Adquisiciones (detalle)'!B316</f>
        <v>0</v>
      </c>
      <c r="C316" s="197">
        <f>'Adquisiciones (detalle)'!C316</f>
        <v>0</v>
      </c>
      <c r="D316" s="196">
        <f>'Adquisiciones (detalle)'!F316</f>
        <v>0</v>
      </c>
      <c r="E316" s="198">
        <f>'Adquisiciones (detalle)'!K316</f>
        <v>0</v>
      </c>
      <c r="F316" s="199" t="str">
        <f t="shared" si="4"/>
        <v xml:space="preserve"> </v>
      </c>
      <c r="G316" s="197">
        <f>'Adquisiciones (detalle)'!G316</f>
        <v>0</v>
      </c>
      <c r="H316" s="200"/>
      <c r="I316" s="201"/>
      <c r="J316" s="189"/>
    </row>
    <row r="317" spans="1:10" s="187" customFormat="1" ht="48.75" customHeight="1" x14ac:dyDescent="0.25">
      <c r="A317" s="196">
        <f>+'Adquisiciones (detalle)'!A317</f>
        <v>0</v>
      </c>
      <c r="B317" s="196">
        <f>'Adquisiciones (detalle)'!B317</f>
        <v>0</v>
      </c>
      <c r="C317" s="197">
        <f>'Adquisiciones (detalle)'!C317</f>
        <v>0</v>
      </c>
      <c r="D317" s="196">
        <f>'Adquisiciones (detalle)'!F317</f>
        <v>0</v>
      </c>
      <c r="E317" s="198">
        <f>'Adquisiciones (detalle)'!K317</f>
        <v>0</v>
      </c>
      <c r="F317" s="199" t="str">
        <f t="shared" si="4"/>
        <v xml:space="preserve"> </v>
      </c>
      <c r="G317" s="197">
        <f>'Adquisiciones (detalle)'!G317</f>
        <v>0</v>
      </c>
      <c r="H317" s="200"/>
      <c r="I317" s="201"/>
      <c r="J317" s="189"/>
    </row>
    <row r="318" spans="1:10" s="187" customFormat="1" ht="48.75" customHeight="1" x14ac:dyDescent="0.25">
      <c r="A318" s="196">
        <f>+'Adquisiciones (detalle)'!A318</f>
        <v>0</v>
      </c>
      <c r="B318" s="196">
        <f>'Adquisiciones (detalle)'!B318</f>
        <v>0</v>
      </c>
      <c r="C318" s="197">
        <f>'Adquisiciones (detalle)'!C318</f>
        <v>0</v>
      </c>
      <c r="D318" s="196">
        <f>'Adquisiciones (detalle)'!F318</f>
        <v>0</v>
      </c>
      <c r="E318" s="198">
        <f>'Adquisiciones (detalle)'!K318</f>
        <v>0</v>
      </c>
      <c r="F318" s="199" t="str">
        <f t="shared" si="4"/>
        <v xml:space="preserve"> </v>
      </c>
      <c r="G318" s="197">
        <f>'Adquisiciones (detalle)'!G318</f>
        <v>0</v>
      </c>
      <c r="H318" s="200"/>
      <c r="I318" s="201"/>
      <c r="J318" s="189"/>
    </row>
    <row r="319" spans="1:10" s="187" customFormat="1" ht="48.75" customHeight="1" x14ac:dyDescent="0.25">
      <c r="A319" s="196">
        <f>+'Adquisiciones (detalle)'!A319</f>
        <v>0</v>
      </c>
      <c r="B319" s="196">
        <f>'Adquisiciones (detalle)'!B319</f>
        <v>0</v>
      </c>
      <c r="C319" s="197">
        <f>'Adquisiciones (detalle)'!C319</f>
        <v>0</v>
      </c>
      <c r="D319" s="196">
        <f>'Adquisiciones (detalle)'!F319</f>
        <v>0</v>
      </c>
      <c r="E319" s="198">
        <f>'Adquisiciones (detalle)'!K319</f>
        <v>0</v>
      </c>
      <c r="F319" s="199" t="str">
        <f t="shared" si="4"/>
        <v xml:space="preserve"> </v>
      </c>
      <c r="G319" s="197">
        <f>'Adquisiciones (detalle)'!G319</f>
        <v>0</v>
      </c>
      <c r="H319" s="200"/>
      <c r="I319" s="201"/>
      <c r="J319" s="189"/>
    </row>
    <row r="320" spans="1:10" s="187" customFormat="1" ht="48.75" customHeight="1" x14ac:dyDescent="0.25">
      <c r="A320" s="196">
        <f>+'Adquisiciones (detalle)'!A320</f>
        <v>0</v>
      </c>
      <c r="B320" s="196">
        <f>'Adquisiciones (detalle)'!B320</f>
        <v>0</v>
      </c>
      <c r="C320" s="197">
        <f>'Adquisiciones (detalle)'!C320</f>
        <v>0</v>
      </c>
      <c r="D320" s="196">
        <f>'Adquisiciones (detalle)'!F320</f>
        <v>0</v>
      </c>
      <c r="E320" s="198">
        <f>'Adquisiciones (detalle)'!K320</f>
        <v>0</v>
      </c>
      <c r="F320" s="199" t="str">
        <f t="shared" si="4"/>
        <v xml:space="preserve"> </v>
      </c>
      <c r="G320" s="197">
        <f>'Adquisiciones (detalle)'!G320</f>
        <v>0</v>
      </c>
      <c r="H320" s="200"/>
      <c r="I320" s="201"/>
      <c r="J320" s="189"/>
    </row>
    <row r="321" spans="1:10" s="187" customFormat="1" ht="48.75" customHeight="1" x14ac:dyDescent="0.25">
      <c r="A321" s="196">
        <f>+'Adquisiciones (detalle)'!A321</f>
        <v>0</v>
      </c>
      <c r="B321" s="196">
        <f>'Adquisiciones (detalle)'!B321</f>
        <v>0</v>
      </c>
      <c r="C321" s="197">
        <f>'Adquisiciones (detalle)'!C321</f>
        <v>0</v>
      </c>
      <c r="D321" s="196">
        <f>'Adquisiciones (detalle)'!F321</f>
        <v>0</v>
      </c>
      <c r="E321" s="198">
        <f>'Adquisiciones (detalle)'!K321</f>
        <v>0</v>
      </c>
      <c r="F321" s="199" t="str">
        <f t="shared" si="4"/>
        <v xml:space="preserve"> </v>
      </c>
      <c r="G321" s="197">
        <f>'Adquisiciones (detalle)'!G321</f>
        <v>0</v>
      </c>
      <c r="H321" s="200"/>
      <c r="I321" s="201"/>
      <c r="J321" s="189"/>
    </row>
    <row r="322" spans="1:10" s="187" customFormat="1" ht="48.75" customHeight="1" x14ac:dyDescent="0.25">
      <c r="A322" s="196">
        <f>+'Adquisiciones (detalle)'!A322</f>
        <v>0</v>
      </c>
      <c r="B322" s="196">
        <f>'Adquisiciones (detalle)'!B322</f>
        <v>0</v>
      </c>
      <c r="C322" s="197">
        <f>'Adquisiciones (detalle)'!C322</f>
        <v>0</v>
      </c>
      <c r="D322" s="196">
        <f>'Adquisiciones (detalle)'!F322</f>
        <v>0</v>
      </c>
      <c r="E322" s="198">
        <f>'Adquisiciones (detalle)'!K322</f>
        <v>0</v>
      </c>
      <c r="F322" s="199" t="str">
        <f t="shared" si="4"/>
        <v xml:space="preserve"> </v>
      </c>
      <c r="G322" s="197">
        <f>'Adquisiciones (detalle)'!G322</f>
        <v>0</v>
      </c>
      <c r="H322" s="200"/>
      <c r="I322" s="201"/>
      <c r="J322" s="189"/>
    </row>
    <row r="323" spans="1:10" s="187" customFormat="1" ht="48.75" customHeight="1" x14ac:dyDescent="0.25">
      <c r="A323" s="196">
        <f>+'Adquisiciones (detalle)'!A323</f>
        <v>0</v>
      </c>
      <c r="B323" s="196">
        <f>'Adquisiciones (detalle)'!B323</f>
        <v>0</v>
      </c>
      <c r="C323" s="197">
        <f>'Adquisiciones (detalle)'!C323</f>
        <v>0</v>
      </c>
      <c r="D323" s="196">
        <f>'Adquisiciones (detalle)'!F323</f>
        <v>0</v>
      </c>
      <c r="E323" s="198">
        <f>'Adquisiciones (detalle)'!K323</f>
        <v>0</v>
      </c>
      <c r="F323" s="199" t="str">
        <f t="shared" si="4"/>
        <v xml:space="preserve"> </v>
      </c>
      <c r="G323" s="197">
        <f>'Adquisiciones (detalle)'!G323</f>
        <v>0</v>
      </c>
      <c r="H323" s="200"/>
      <c r="I323" s="201"/>
      <c r="J323" s="189"/>
    </row>
    <row r="324" spans="1:10" s="187" customFormat="1" ht="48.75" customHeight="1" x14ac:dyDescent="0.25">
      <c r="A324" s="196">
        <f>+'Adquisiciones (detalle)'!A324</f>
        <v>0</v>
      </c>
      <c r="B324" s="196">
        <f>'Adquisiciones (detalle)'!B324</f>
        <v>0</v>
      </c>
      <c r="C324" s="197">
        <f>'Adquisiciones (detalle)'!C324</f>
        <v>0</v>
      </c>
      <c r="D324" s="196">
        <f>'Adquisiciones (detalle)'!F324</f>
        <v>0</v>
      </c>
      <c r="E324" s="198">
        <f>'Adquisiciones (detalle)'!K324</f>
        <v>0</v>
      </c>
      <c r="F324" s="199" t="str">
        <f t="shared" si="4"/>
        <v xml:space="preserve"> </v>
      </c>
      <c r="G324" s="197">
        <f>'Adquisiciones (detalle)'!G324</f>
        <v>0</v>
      </c>
      <c r="H324" s="200"/>
      <c r="I324" s="201"/>
      <c r="J324" s="189"/>
    </row>
    <row r="325" spans="1:10" s="187" customFormat="1" ht="48.75" customHeight="1" x14ac:dyDescent="0.25">
      <c r="A325" s="196">
        <f>+'Adquisiciones (detalle)'!A325</f>
        <v>0</v>
      </c>
      <c r="B325" s="196">
        <f>'Adquisiciones (detalle)'!B325</f>
        <v>0</v>
      </c>
      <c r="C325" s="197">
        <f>'Adquisiciones (detalle)'!C325</f>
        <v>0</v>
      </c>
      <c r="D325" s="196">
        <f>'Adquisiciones (detalle)'!F325</f>
        <v>0</v>
      </c>
      <c r="E325" s="198">
        <f>'Adquisiciones (detalle)'!K325</f>
        <v>0</v>
      </c>
      <c r="F325" s="199" t="str">
        <f t="shared" si="4"/>
        <v xml:space="preserve"> </v>
      </c>
      <c r="G325" s="197">
        <f>'Adquisiciones (detalle)'!G325</f>
        <v>0</v>
      </c>
      <c r="H325" s="200"/>
      <c r="I325" s="201"/>
      <c r="J325" s="189"/>
    </row>
    <row r="326" spans="1:10" s="187" customFormat="1" ht="48.75" customHeight="1" x14ac:dyDescent="0.25">
      <c r="A326" s="196">
        <f>+'Adquisiciones (detalle)'!A326</f>
        <v>0</v>
      </c>
      <c r="B326" s="196">
        <f>'Adquisiciones (detalle)'!B326</f>
        <v>0</v>
      </c>
      <c r="C326" s="197">
        <f>'Adquisiciones (detalle)'!C326</f>
        <v>0</v>
      </c>
      <c r="D326" s="196">
        <f>'Adquisiciones (detalle)'!F326</f>
        <v>0</v>
      </c>
      <c r="E326" s="198">
        <f>'Adquisiciones (detalle)'!K326</f>
        <v>0</v>
      </c>
      <c r="F326" s="199" t="str">
        <f t="shared" si="4"/>
        <v xml:space="preserve"> </v>
      </c>
      <c r="G326" s="197">
        <f>'Adquisiciones (detalle)'!G326</f>
        <v>0</v>
      </c>
      <c r="H326" s="200"/>
      <c r="I326" s="201"/>
      <c r="J326" s="189"/>
    </row>
    <row r="327" spans="1:10" s="187" customFormat="1" ht="48.75" customHeight="1" x14ac:dyDescent="0.25">
      <c r="A327" s="196">
        <f>+'Adquisiciones (detalle)'!A327</f>
        <v>0</v>
      </c>
      <c r="B327" s="196">
        <f>'Adquisiciones (detalle)'!B327</f>
        <v>0</v>
      </c>
      <c r="C327" s="197">
        <f>'Adquisiciones (detalle)'!C327</f>
        <v>0</v>
      </c>
      <c r="D327" s="196">
        <f>'Adquisiciones (detalle)'!F327</f>
        <v>0</v>
      </c>
      <c r="E327" s="198">
        <f>'Adquisiciones (detalle)'!K327</f>
        <v>0</v>
      </c>
      <c r="F327" s="199" t="str">
        <f t="shared" si="4"/>
        <v xml:space="preserve"> </v>
      </c>
      <c r="G327" s="197">
        <f>'Adquisiciones (detalle)'!G327</f>
        <v>0</v>
      </c>
      <c r="H327" s="200"/>
      <c r="I327" s="201"/>
      <c r="J327" s="189"/>
    </row>
    <row r="328" spans="1:10" s="187" customFormat="1" ht="48.75" customHeight="1" x14ac:dyDescent="0.25">
      <c r="A328" s="196">
        <f>+'Adquisiciones (detalle)'!A328</f>
        <v>0</v>
      </c>
      <c r="B328" s="196">
        <f>'Adquisiciones (detalle)'!B328</f>
        <v>0</v>
      </c>
      <c r="C328" s="197">
        <f>'Adquisiciones (detalle)'!C328</f>
        <v>0</v>
      </c>
      <c r="D328" s="196">
        <f>'Adquisiciones (detalle)'!F328</f>
        <v>0</v>
      </c>
      <c r="E328" s="198">
        <f>'Adquisiciones (detalle)'!K328</f>
        <v>0</v>
      </c>
      <c r="F328" s="199" t="str">
        <f t="shared" si="4"/>
        <v xml:space="preserve"> </v>
      </c>
      <c r="G328" s="197">
        <f>'Adquisiciones (detalle)'!G328</f>
        <v>0</v>
      </c>
      <c r="H328" s="200"/>
      <c r="I328" s="201"/>
      <c r="J328" s="189"/>
    </row>
    <row r="329" spans="1:10" s="187" customFormat="1" ht="48.75" customHeight="1" x14ac:dyDescent="0.25">
      <c r="A329" s="196">
        <f>+'Adquisiciones (detalle)'!A329</f>
        <v>0</v>
      </c>
      <c r="B329" s="196">
        <f>'Adquisiciones (detalle)'!B329</f>
        <v>0</v>
      </c>
      <c r="C329" s="197">
        <f>'Adquisiciones (detalle)'!C329</f>
        <v>0</v>
      </c>
      <c r="D329" s="196">
        <f>'Adquisiciones (detalle)'!F329</f>
        <v>0</v>
      </c>
      <c r="E329" s="198">
        <f>'Adquisiciones (detalle)'!K329</f>
        <v>0</v>
      </c>
      <c r="F329" s="199" t="str">
        <f t="shared" si="4"/>
        <v xml:space="preserve"> </v>
      </c>
      <c r="G329" s="197">
        <f>'Adquisiciones (detalle)'!G329</f>
        <v>0</v>
      </c>
      <c r="H329" s="200"/>
      <c r="I329" s="201"/>
      <c r="J329" s="189"/>
    </row>
    <row r="330" spans="1:10" s="187" customFormat="1" ht="48.75" customHeight="1" x14ac:dyDescent="0.25">
      <c r="A330" s="196">
        <f>+'Adquisiciones (detalle)'!A330</f>
        <v>0</v>
      </c>
      <c r="B330" s="196">
        <f>'Adquisiciones (detalle)'!B330</f>
        <v>0</v>
      </c>
      <c r="C330" s="197">
        <f>'Adquisiciones (detalle)'!C330</f>
        <v>0</v>
      </c>
      <c r="D330" s="196">
        <f>'Adquisiciones (detalle)'!F330</f>
        <v>0</v>
      </c>
      <c r="E330" s="198">
        <f>'Adquisiciones (detalle)'!K330</f>
        <v>0</v>
      </c>
      <c r="F330" s="199" t="str">
        <f t="shared" si="4"/>
        <v xml:space="preserve"> </v>
      </c>
      <c r="G330" s="197">
        <f>'Adquisiciones (detalle)'!G330</f>
        <v>0</v>
      </c>
      <c r="H330" s="200"/>
      <c r="I330" s="201"/>
      <c r="J330" s="189"/>
    </row>
    <row r="331" spans="1:10" s="187" customFormat="1" ht="48.75" customHeight="1" x14ac:dyDescent="0.25">
      <c r="A331" s="196">
        <f>+'Adquisiciones (detalle)'!A331</f>
        <v>0</v>
      </c>
      <c r="B331" s="196">
        <f>'Adquisiciones (detalle)'!B331</f>
        <v>0</v>
      </c>
      <c r="C331" s="197">
        <f>'Adquisiciones (detalle)'!C331</f>
        <v>0</v>
      </c>
      <c r="D331" s="196">
        <f>'Adquisiciones (detalle)'!F331</f>
        <v>0</v>
      </c>
      <c r="E331" s="198">
        <f>'Adquisiciones (detalle)'!K331</f>
        <v>0</v>
      </c>
      <c r="F331" s="199" t="str">
        <f t="shared" si="4"/>
        <v xml:space="preserve"> </v>
      </c>
      <c r="G331" s="197">
        <f>'Adquisiciones (detalle)'!G331</f>
        <v>0</v>
      </c>
      <c r="H331" s="200"/>
      <c r="I331" s="201"/>
      <c r="J331" s="189"/>
    </row>
    <row r="332" spans="1:10" s="187" customFormat="1" ht="48.75" customHeight="1" x14ac:dyDescent="0.25">
      <c r="A332" s="196">
        <f>+'Adquisiciones (detalle)'!A332</f>
        <v>0</v>
      </c>
      <c r="B332" s="196">
        <f>'Adquisiciones (detalle)'!B332</f>
        <v>0</v>
      </c>
      <c r="C332" s="197">
        <f>'Adquisiciones (detalle)'!C332</f>
        <v>0</v>
      </c>
      <c r="D332" s="196">
        <f>'Adquisiciones (detalle)'!F332</f>
        <v>0</v>
      </c>
      <c r="E332" s="198">
        <f>'Adquisiciones (detalle)'!K332</f>
        <v>0</v>
      </c>
      <c r="F332" s="199" t="str">
        <f t="shared" si="4"/>
        <v xml:space="preserve"> </v>
      </c>
      <c r="G332" s="197">
        <f>'Adquisiciones (detalle)'!G332</f>
        <v>0</v>
      </c>
      <c r="H332" s="200"/>
      <c r="I332" s="201"/>
      <c r="J332" s="189"/>
    </row>
    <row r="333" spans="1:10" s="187" customFormat="1" ht="48.75" customHeight="1" x14ac:dyDescent="0.25">
      <c r="A333" s="196">
        <f>+'Adquisiciones (detalle)'!A333</f>
        <v>0</v>
      </c>
      <c r="B333" s="196">
        <f>'Adquisiciones (detalle)'!B333</f>
        <v>0</v>
      </c>
      <c r="C333" s="197">
        <f>'Adquisiciones (detalle)'!C333</f>
        <v>0</v>
      </c>
      <c r="D333" s="196">
        <f>'Adquisiciones (detalle)'!F333</f>
        <v>0</v>
      </c>
      <c r="E333" s="198">
        <f>'Adquisiciones (detalle)'!K333</f>
        <v>0</v>
      </c>
      <c r="F333" s="199" t="str">
        <f t="shared" si="4"/>
        <v xml:space="preserve"> </v>
      </c>
      <c r="G333" s="197">
        <f>'Adquisiciones (detalle)'!G333</f>
        <v>0</v>
      </c>
      <c r="H333" s="200"/>
      <c r="I333" s="201"/>
      <c r="J333" s="189"/>
    </row>
    <row r="334" spans="1:10" s="187" customFormat="1" ht="48.75" customHeight="1" x14ac:dyDescent="0.25">
      <c r="A334" s="196">
        <f>+'Adquisiciones (detalle)'!A334</f>
        <v>0</v>
      </c>
      <c r="B334" s="196">
        <f>'Adquisiciones (detalle)'!B334</f>
        <v>0</v>
      </c>
      <c r="C334" s="197">
        <f>'Adquisiciones (detalle)'!C334</f>
        <v>0</v>
      </c>
      <c r="D334" s="196">
        <f>'Adquisiciones (detalle)'!F334</f>
        <v>0</v>
      </c>
      <c r="E334" s="198">
        <f>'Adquisiciones (detalle)'!K334</f>
        <v>0</v>
      </c>
      <c r="F334" s="199" t="str">
        <f t="shared" si="4"/>
        <v xml:space="preserve"> </v>
      </c>
      <c r="G334" s="197">
        <f>'Adquisiciones (detalle)'!G334</f>
        <v>0</v>
      </c>
      <c r="H334" s="200"/>
      <c r="I334" s="201"/>
      <c r="J334" s="189"/>
    </row>
    <row r="335" spans="1:10" s="187" customFormat="1" ht="48.75" customHeight="1" x14ac:dyDescent="0.25">
      <c r="A335" s="196">
        <f>+'Adquisiciones (detalle)'!A335</f>
        <v>0</v>
      </c>
      <c r="B335" s="196">
        <f>'Adquisiciones (detalle)'!B335</f>
        <v>0</v>
      </c>
      <c r="C335" s="197">
        <f>'Adquisiciones (detalle)'!C335</f>
        <v>0</v>
      </c>
      <c r="D335" s="196">
        <f>'Adquisiciones (detalle)'!F335</f>
        <v>0</v>
      </c>
      <c r="E335" s="198">
        <f>'Adquisiciones (detalle)'!K335</f>
        <v>0</v>
      </c>
      <c r="F335" s="199" t="str">
        <f t="shared" si="4"/>
        <v xml:space="preserve"> </v>
      </c>
      <c r="G335" s="197">
        <f>'Adquisiciones (detalle)'!G335</f>
        <v>0</v>
      </c>
      <c r="H335" s="200"/>
      <c r="I335" s="201"/>
      <c r="J335" s="189"/>
    </row>
    <row r="336" spans="1:10" s="187" customFormat="1" ht="48.75" customHeight="1" x14ac:dyDescent="0.25">
      <c r="A336" s="196">
        <f>+'Adquisiciones (detalle)'!A336</f>
        <v>0</v>
      </c>
      <c r="B336" s="196">
        <f>'Adquisiciones (detalle)'!B336</f>
        <v>0</v>
      </c>
      <c r="C336" s="197">
        <f>'Adquisiciones (detalle)'!C336</f>
        <v>0</v>
      </c>
      <c r="D336" s="196">
        <f>'Adquisiciones (detalle)'!F336</f>
        <v>0</v>
      </c>
      <c r="E336" s="198">
        <f>'Adquisiciones (detalle)'!K336</f>
        <v>0</v>
      </c>
      <c r="F336" s="199" t="str">
        <f t="shared" si="4"/>
        <v xml:space="preserve"> </v>
      </c>
      <c r="G336" s="197">
        <f>'Adquisiciones (detalle)'!G336</f>
        <v>0</v>
      </c>
      <c r="H336" s="200"/>
      <c r="I336" s="201"/>
      <c r="J336" s="189"/>
    </row>
    <row r="337" spans="1:10" s="187" customFormat="1" ht="48.75" customHeight="1" x14ac:dyDescent="0.25">
      <c r="A337" s="196">
        <f>+'Adquisiciones (detalle)'!A337</f>
        <v>0</v>
      </c>
      <c r="B337" s="196">
        <f>'Adquisiciones (detalle)'!B337</f>
        <v>0</v>
      </c>
      <c r="C337" s="197">
        <f>'Adquisiciones (detalle)'!C337</f>
        <v>0</v>
      </c>
      <c r="D337" s="196">
        <f>'Adquisiciones (detalle)'!F337</f>
        <v>0</v>
      </c>
      <c r="E337" s="198">
        <f>'Adquisiciones (detalle)'!K337</f>
        <v>0</v>
      </c>
      <c r="F337" s="199" t="str">
        <f t="shared" si="4"/>
        <v xml:space="preserve"> </v>
      </c>
      <c r="G337" s="197">
        <f>'Adquisiciones (detalle)'!G337</f>
        <v>0</v>
      </c>
      <c r="H337" s="200"/>
      <c r="I337" s="201"/>
      <c r="J337" s="189"/>
    </row>
    <row r="338" spans="1:10" s="187" customFormat="1" ht="48.75" customHeight="1" x14ac:dyDescent="0.25">
      <c r="A338" s="196">
        <f>+'Adquisiciones (detalle)'!A338</f>
        <v>0</v>
      </c>
      <c r="B338" s="196">
        <f>'Adquisiciones (detalle)'!B338</f>
        <v>0</v>
      </c>
      <c r="C338" s="197">
        <f>'Adquisiciones (detalle)'!C338</f>
        <v>0</v>
      </c>
      <c r="D338" s="196">
        <f>'Adquisiciones (detalle)'!F338</f>
        <v>0</v>
      </c>
      <c r="E338" s="198">
        <f>'Adquisiciones (detalle)'!K338</f>
        <v>0</v>
      </c>
      <c r="F338" s="199" t="str">
        <f t="shared" ref="F338:F401" si="5">IF(E338&gt;0,"√"," ")</f>
        <v xml:space="preserve"> </v>
      </c>
      <c r="G338" s="197">
        <f>'Adquisiciones (detalle)'!G338</f>
        <v>0</v>
      </c>
      <c r="H338" s="200"/>
      <c r="I338" s="201"/>
      <c r="J338" s="189"/>
    </row>
    <row r="339" spans="1:10" s="187" customFormat="1" ht="48.75" customHeight="1" x14ac:dyDescent="0.25">
      <c r="A339" s="196">
        <f>+'Adquisiciones (detalle)'!A339</f>
        <v>0</v>
      </c>
      <c r="B339" s="196">
        <f>'Adquisiciones (detalle)'!B339</f>
        <v>0</v>
      </c>
      <c r="C339" s="197">
        <f>'Adquisiciones (detalle)'!C339</f>
        <v>0</v>
      </c>
      <c r="D339" s="196">
        <f>'Adquisiciones (detalle)'!F339</f>
        <v>0</v>
      </c>
      <c r="E339" s="198">
        <f>'Adquisiciones (detalle)'!K339</f>
        <v>0</v>
      </c>
      <c r="F339" s="199" t="str">
        <f t="shared" si="5"/>
        <v xml:space="preserve"> </v>
      </c>
      <c r="G339" s="197">
        <f>'Adquisiciones (detalle)'!G339</f>
        <v>0</v>
      </c>
      <c r="H339" s="200"/>
      <c r="I339" s="201"/>
      <c r="J339" s="189"/>
    </row>
    <row r="340" spans="1:10" s="187" customFormat="1" ht="48.75" customHeight="1" x14ac:dyDescent="0.25">
      <c r="A340" s="196">
        <f>+'Adquisiciones (detalle)'!A340</f>
        <v>0</v>
      </c>
      <c r="B340" s="196">
        <f>'Adquisiciones (detalle)'!B340</f>
        <v>0</v>
      </c>
      <c r="C340" s="197">
        <f>'Adquisiciones (detalle)'!C340</f>
        <v>0</v>
      </c>
      <c r="D340" s="196">
        <f>'Adquisiciones (detalle)'!F340</f>
        <v>0</v>
      </c>
      <c r="E340" s="198">
        <f>'Adquisiciones (detalle)'!K340</f>
        <v>0</v>
      </c>
      <c r="F340" s="199" t="str">
        <f t="shared" si="5"/>
        <v xml:space="preserve"> </v>
      </c>
      <c r="G340" s="197">
        <f>'Adquisiciones (detalle)'!G340</f>
        <v>0</v>
      </c>
      <c r="H340" s="200"/>
      <c r="I340" s="201"/>
      <c r="J340" s="189"/>
    </row>
    <row r="341" spans="1:10" s="187" customFormat="1" ht="48.75" customHeight="1" x14ac:dyDescent="0.25">
      <c r="A341" s="196">
        <f>+'Adquisiciones (detalle)'!A341</f>
        <v>0</v>
      </c>
      <c r="B341" s="196">
        <f>'Adquisiciones (detalle)'!B341</f>
        <v>0</v>
      </c>
      <c r="C341" s="197">
        <f>'Adquisiciones (detalle)'!C341</f>
        <v>0</v>
      </c>
      <c r="D341" s="196">
        <f>'Adquisiciones (detalle)'!F341</f>
        <v>0</v>
      </c>
      <c r="E341" s="198">
        <f>'Adquisiciones (detalle)'!K341</f>
        <v>0</v>
      </c>
      <c r="F341" s="199" t="str">
        <f t="shared" si="5"/>
        <v xml:space="preserve"> </v>
      </c>
      <c r="G341" s="197">
        <f>'Adquisiciones (detalle)'!G341</f>
        <v>0</v>
      </c>
      <c r="H341" s="200"/>
      <c r="I341" s="201"/>
      <c r="J341" s="189"/>
    </row>
    <row r="342" spans="1:10" s="187" customFormat="1" ht="48.75" customHeight="1" x14ac:dyDescent="0.25">
      <c r="A342" s="196">
        <f>+'Adquisiciones (detalle)'!A342</f>
        <v>0</v>
      </c>
      <c r="B342" s="196">
        <f>'Adquisiciones (detalle)'!B342</f>
        <v>0</v>
      </c>
      <c r="C342" s="197">
        <f>'Adquisiciones (detalle)'!C342</f>
        <v>0</v>
      </c>
      <c r="D342" s="196">
        <f>'Adquisiciones (detalle)'!F342</f>
        <v>0</v>
      </c>
      <c r="E342" s="198">
        <f>'Adquisiciones (detalle)'!K342</f>
        <v>0</v>
      </c>
      <c r="F342" s="199" t="str">
        <f t="shared" si="5"/>
        <v xml:space="preserve"> </v>
      </c>
      <c r="G342" s="197">
        <f>'Adquisiciones (detalle)'!G342</f>
        <v>0</v>
      </c>
      <c r="H342" s="200"/>
      <c r="I342" s="201"/>
      <c r="J342" s="189"/>
    </row>
    <row r="343" spans="1:10" s="187" customFormat="1" ht="48.75" customHeight="1" x14ac:dyDescent="0.25">
      <c r="A343" s="196">
        <f>+'Adquisiciones (detalle)'!A343</f>
        <v>0</v>
      </c>
      <c r="B343" s="196">
        <f>'Adquisiciones (detalle)'!B343</f>
        <v>0</v>
      </c>
      <c r="C343" s="197">
        <f>'Adquisiciones (detalle)'!C343</f>
        <v>0</v>
      </c>
      <c r="D343" s="196">
        <f>'Adquisiciones (detalle)'!F343</f>
        <v>0</v>
      </c>
      <c r="E343" s="198">
        <f>'Adquisiciones (detalle)'!K343</f>
        <v>0</v>
      </c>
      <c r="F343" s="199" t="str">
        <f t="shared" si="5"/>
        <v xml:space="preserve"> </v>
      </c>
      <c r="G343" s="197">
        <f>'Adquisiciones (detalle)'!G343</f>
        <v>0</v>
      </c>
      <c r="H343" s="200"/>
      <c r="I343" s="201"/>
      <c r="J343" s="189"/>
    </row>
    <row r="344" spans="1:10" s="187" customFormat="1" ht="48.75" customHeight="1" x14ac:dyDescent="0.25">
      <c r="A344" s="196">
        <f>+'Adquisiciones (detalle)'!A344</f>
        <v>0</v>
      </c>
      <c r="B344" s="196">
        <f>'Adquisiciones (detalle)'!B344</f>
        <v>0</v>
      </c>
      <c r="C344" s="197">
        <f>'Adquisiciones (detalle)'!C344</f>
        <v>0</v>
      </c>
      <c r="D344" s="196">
        <f>'Adquisiciones (detalle)'!F344</f>
        <v>0</v>
      </c>
      <c r="E344" s="198">
        <f>'Adquisiciones (detalle)'!K344</f>
        <v>0</v>
      </c>
      <c r="F344" s="199" t="str">
        <f t="shared" si="5"/>
        <v xml:space="preserve"> </v>
      </c>
      <c r="G344" s="197">
        <f>'Adquisiciones (detalle)'!G344</f>
        <v>0</v>
      </c>
      <c r="H344" s="200"/>
      <c r="I344" s="201"/>
      <c r="J344" s="189"/>
    </row>
    <row r="345" spans="1:10" s="187" customFormat="1" ht="48.75" customHeight="1" x14ac:dyDescent="0.25">
      <c r="A345" s="196">
        <f>+'Adquisiciones (detalle)'!A345</f>
        <v>0</v>
      </c>
      <c r="B345" s="196">
        <f>'Adquisiciones (detalle)'!B345</f>
        <v>0</v>
      </c>
      <c r="C345" s="197">
        <f>'Adquisiciones (detalle)'!C345</f>
        <v>0</v>
      </c>
      <c r="D345" s="196">
        <f>'Adquisiciones (detalle)'!F345</f>
        <v>0</v>
      </c>
      <c r="E345" s="198">
        <f>'Adquisiciones (detalle)'!K345</f>
        <v>0</v>
      </c>
      <c r="F345" s="199" t="str">
        <f t="shared" si="5"/>
        <v xml:space="preserve"> </v>
      </c>
      <c r="G345" s="197">
        <f>'Adquisiciones (detalle)'!G345</f>
        <v>0</v>
      </c>
      <c r="H345" s="200"/>
      <c r="I345" s="201"/>
      <c r="J345" s="189"/>
    </row>
    <row r="346" spans="1:10" s="187" customFormat="1" ht="48.75" customHeight="1" x14ac:dyDescent="0.25">
      <c r="A346" s="196">
        <f>+'Adquisiciones (detalle)'!A346</f>
        <v>0</v>
      </c>
      <c r="B346" s="196">
        <f>'Adquisiciones (detalle)'!B346</f>
        <v>0</v>
      </c>
      <c r="C346" s="197">
        <f>'Adquisiciones (detalle)'!C346</f>
        <v>0</v>
      </c>
      <c r="D346" s="196">
        <f>'Adquisiciones (detalle)'!F346</f>
        <v>0</v>
      </c>
      <c r="E346" s="198">
        <f>'Adquisiciones (detalle)'!K346</f>
        <v>0</v>
      </c>
      <c r="F346" s="199" t="str">
        <f t="shared" si="5"/>
        <v xml:space="preserve"> </v>
      </c>
      <c r="G346" s="197">
        <f>'Adquisiciones (detalle)'!G346</f>
        <v>0</v>
      </c>
      <c r="H346" s="200"/>
      <c r="I346" s="201"/>
      <c r="J346" s="189"/>
    </row>
    <row r="347" spans="1:10" s="187" customFormat="1" ht="48.75" customHeight="1" x14ac:dyDescent="0.25">
      <c r="A347" s="196">
        <f>+'Adquisiciones (detalle)'!A347</f>
        <v>0</v>
      </c>
      <c r="B347" s="196">
        <f>'Adquisiciones (detalle)'!B347</f>
        <v>0</v>
      </c>
      <c r="C347" s="197">
        <f>'Adquisiciones (detalle)'!C347</f>
        <v>0</v>
      </c>
      <c r="D347" s="196">
        <f>'Adquisiciones (detalle)'!F347</f>
        <v>0</v>
      </c>
      <c r="E347" s="198">
        <f>'Adquisiciones (detalle)'!K347</f>
        <v>0</v>
      </c>
      <c r="F347" s="199" t="str">
        <f t="shared" si="5"/>
        <v xml:space="preserve"> </v>
      </c>
      <c r="G347" s="197">
        <f>'Adquisiciones (detalle)'!G347</f>
        <v>0</v>
      </c>
      <c r="H347" s="200"/>
      <c r="I347" s="201"/>
      <c r="J347" s="189"/>
    </row>
    <row r="348" spans="1:10" s="187" customFormat="1" ht="48.75" customHeight="1" x14ac:dyDescent="0.25">
      <c r="A348" s="196">
        <f>+'Adquisiciones (detalle)'!A348</f>
        <v>0</v>
      </c>
      <c r="B348" s="196">
        <f>'Adquisiciones (detalle)'!B348</f>
        <v>0</v>
      </c>
      <c r="C348" s="197">
        <f>'Adquisiciones (detalle)'!C348</f>
        <v>0</v>
      </c>
      <c r="D348" s="196">
        <f>'Adquisiciones (detalle)'!F348</f>
        <v>0</v>
      </c>
      <c r="E348" s="198">
        <f>'Adquisiciones (detalle)'!K348</f>
        <v>0</v>
      </c>
      <c r="F348" s="199" t="str">
        <f t="shared" si="5"/>
        <v xml:space="preserve"> </v>
      </c>
      <c r="G348" s="197">
        <f>'Adquisiciones (detalle)'!G348</f>
        <v>0</v>
      </c>
      <c r="H348" s="200"/>
      <c r="I348" s="201"/>
      <c r="J348" s="189"/>
    </row>
    <row r="349" spans="1:10" s="187" customFormat="1" ht="48.75" customHeight="1" x14ac:dyDescent="0.25">
      <c r="A349" s="196">
        <f>+'Adquisiciones (detalle)'!A349</f>
        <v>0</v>
      </c>
      <c r="B349" s="196">
        <f>'Adquisiciones (detalle)'!B349</f>
        <v>0</v>
      </c>
      <c r="C349" s="197">
        <f>'Adquisiciones (detalle)'!C349</f>
        <v>0</v>
      </c>
      <c r="D349" s="196">
        <f>'Adquisiciones (detalle)'!F349</f>
        <v>0</v>
      </c>
      <c r="E349" s="198">
        <f>'Adquisiciones (detalle)'!K349</f>
        <v>0</v>
      </c>
      <c r="F349" s="199" t="str">
        <f t="shared" si="5"/>
        <v xml:space="preserve"> </v>
      </c>
      <c r="G349" s="197">
        <f>'Adquisiciones (detalle)'!G349</f>
        <v>0</v>
      </c>
      <c r="H349" s="200"/>
      <c r="I349" s="201"/>
      <c r="J349" s="189"/>
    </row>
    <row r="350" spans="1:10" s="187" customFormat="1" ht="48.75" customHeight="1" x14ac:dyDescent="0.25">
      <c r="A350" s="196">
        <f>+'Adquisiciones (detalle)'!A350</f>
        <v>0</v>
      </c>
      <c r="B350" s="196">
        <f>'Adquisiciones (detalle)'!B350</f>
        <v>0</v>
      </c>
      <c r="C350" s="197">
        <f>'Adquisiciones (detalle)'!C350</f>
        <v>0</v>
      </c>
      <c r="D350" s="196">
        <f>'Adquisiciones (detalle)'!F350</f>
        <v>0</v>
      </c>
      <c r="E350" s="198">
        <f>'Adquisiciones (detalle)'!K350</f>
        <v>0</v>
      </c>
      <c r="F350" s="199" t="str">
        <f t="shared" si="5"/>
        <v xml:space="preserve"> </v>
      </c>
      <c r="G350" s="197">
        <f>'Adquisiciones (detalle)'!G350</f>
        <v>0</v>
      </c>
      <c r="H350" s="200"/>
      <c r="I350" s="201"/>
      <c r="J350" s="189"/>
    </row>
    <row r="351" spans="1:10" s="187" customFormat="1" ht="48.75" customHeight="1" x14ac:dyDescent="0.25">
      <c r="A351" s="196">
        <f>+'Adquisiciones (detalle)'!A351</f>
        <v>0</v>
      </c>
      <c r="B351" s="196">
        <f>'Adquisiciones (detalle)'!B351</f>
        <v>0</v>
      </c>
      <c r="C351" s="197">
        <f>'Adquisiciones (detalle)'!C351</f>
        <v>0</v>
      </c>
      <c r="D351" s="196">
        <f>'Adquisiciones (detalle)'!F351</f>
        <v>0</v>
      </c>
      <c r="E351" s="198">
        <f>'Adquisiciones (detalle)'!K351</f>
        <v>0</v>
      </c>
      <c r="F351" s="199" t="str">
        <f t="shared" si="5"/>
        <v xml:space="preserve"> </v>
      </c>
      <c r="G351" s="197">
        <f>'Adquisiciones (detalle)'!G351</f>
        <v>0</v>
      </c>
      <c r="H351" s="200"/>
      <c r="I351" s="201"/>
      <c r="J351" s="189"/>
    </row>
    <row r="352" spans="1:10" s="187" customFormat="1" ht="48.75" customHeight="1" x14ac:dyDescent="0.25">
      <c r="A352" s="196">
        <f>+'Adquisiciones (detalle)'!A352</f>
        <v>0</v>
      </c>
      <c r="B352" s="196">
        <f>'Adquisiciones (detalle)'!B352</f>
        <v>0</v>
      </c>
      <c r="C352" s="197">
        <f>'Adquisiciones (detalle)'!C352</f>
        <v>0</v>
      </c>
      <c r="D352" s="196">
        <f>'Adquisiciones (detalle)'!F352</f>
        <v>0</v>
      </c>
      <c r="E352" s="198">
        <f>'Adquisiciones (detalle)'!K352</f>
        <v>0</v>
      </c>
      <c r="F352" s="199" t="str">
        <f t="shared" si="5"/>
        <v xml:space="preserve"> </v>
      </c>
      <c r="G352" s="197">
        <f>'Adquisiciones (detalle)'!G352</f>
        <v>0</v>
      </c>
      <c r="H352" s="200"/>
      <c r="I352" s="201"/>
      <c r="J352" s="189"/>
    </row>
    <row r="353" spans="1:10" s="187" customFormat="1" ht="48.75" customHeight="1" x14ac:dyDescent="0.25">
      <c r="A353" s="196">
        <f>+'Adquisiciones (detalle)'!A353</f>
        <v>0</v>
      </c>
      <c r="B353" s="196">
        <f>'Adquisiciones (detalle)'!B353</f>
        <v>0</v>
      </c>
      <c r="C353" s="197">
        <f>'Adquisiciones (detalle)'!C353</f>
        <v>0</v>
      </c>
      <c r="D353" s="196">
        <f>'Adquisiciones (detalle)'!F353</f>
        <v>0</v>
      </c>
      <c r="E353" s="198">
        <f>'Adquisiciones (detalle)'!K353</f>
        <v>0</v>
      </c>
      <c r="F353" s="199" t="str">
        <f t="shared" si="5"/>
        <v xml:space="preserve"> </v>
      </c>
      <c r="G353" s="197">
        <f>'Adquisiciones (detalle)'!G353</f>
        <v>0</v>
      </c>
      <c r="H353" s="200"/>
      <c r="I353" s="201"/>
      <c r="J353" s="189"/>
    </row>
    <row r="354" spans="1:10" s="187" customFormat="1" ht="48.75" customHeight="1" x14ac:dyDescent="0.25">
      <c r="A354" s="196">
        <f>+'Adquisiciones (detalle)'!A354</f>
        <v>0</v>
      </c>
      <c r="B354" s="196">
        <f>'Adquisiciones (detalle)'!B354</f>
        <v>0</v>
      </c>
      <c r="C354" s="197">
        <f>'Adquisiciones (detalle)'!C354</f>
        <v>0</v>
      </c>
      <c r="D354" s="196">
        <f>'Adquisiciones (detalle)'!F354</f>
        <v>0</v>
      </c>
      <c r="E354" s="198">
        <f>'Adquisiciones (detalle)'!K354</f>
        <v>0</v>
      </c>
      <c r="F354" s="199" t="str">
        <f t="shared" si="5"/>
        <v xml:space="preserve"> </v>
      </c>
      <c r="G354" s="197">
        <f>'Adquisiciones (detalle)'!G354</f>
        <v>0</v>
      </c>
      <c r="H354" s="200"/>
      <c r="I354" s="201"/>
      <c r="J354" s="189"/>
    </row>
    <row r="355" spans="1:10" s="187" customFormat="1" ht="48.75" customHeight="1" x14ac:dyDescent="0.25">
      <c r="A355" s="196">
        <f>+'Adquisiciones (detalle)'!A355</f>
        <v>0</v>
      </c>
      <c r="B355" s="196">
        <f>'Adquisiciones (detalle)'!B355</f>
        <v>0</v>
      </c>
      <c r="C355" s="197">
        <f>'Adquisiciones (detalle)'!C355</f>
        <v>0</v>
      </c>
      <c r="D355" s="196">
        <f>'Adquisiciones (detalle)'!F355</f>
        <v>0</v>
      </c>
      <c r="E355" s="198">
        <f>'Adquisiciones (detalle)'!K355</f>
        <v>0</v>
      </c>
      <c r="F355" s="199" t="str">
        <f t="shared" si="5"/>
        <v xml:space="preserve"> </v>
      </c>
      <c r="G355" s="197">
        <f>'Adquisiciones (detalle)'!G355</f>
        <v>0</v>
      </c>
      <c r="H355" s="200"/>
      <c r="I355" s="201"/>
      <c r="J355" s="189"/>
    </row>
    <row r="356" spans="1:10" s="187" customFormat="1" ht="48.75" customHeight="1" x14ac:dyDescent="0.25">
      <c r="A356" s="196">
        <f>+'Adquisiciones (detalle)'!A356</f>
        <v>0</v>
      </c>
      <c r="B356" s="196">
        <f>'Adquisiciones (detalle)'!B356</f>
        <v>0</v>
      </c>
      <c r="C356" s="197">
        <f>'Adquisiciones (detalle)'!C356</f>
        <v>0</v>
      </c>
      <c r="D356" s="196">
        <f>'Adquisiciones (detalle)'!F356</f>
        <v>0</v>
      </c>
      <c r="E356" s="198">
        <f>'Adquisiciones (detalle)'!K356</f>
        <v>0</v>
      </c>
      <c r="F356" s="199" t="str">
        <f t="shared" si="5"/>
        <v xml:space="preserve"> </v>
      </c>
      <c r="G356" s="197">
        <f>'Adquisiciones (detalle)'!G356</f>
        <v>0</v>
      </c>
      <c r="H356" s="200"/>
      <c r="I356" s="201"/>
      <c r="J356" s="189"/>
    </row>
    <row r="357" spans="1:10" s="187" customFormat="1" ht="48.75" customHeight="1" x14ac:dyDescent="0.25">
      <c r="A357" s="196">
        <f>+'Adquisiciones (detalle)'!A357</f>
        <v>0</v>
      </c>
      <c r="B357" s="196">
        <f>'Adquisiciones (detalle)'!B357</f>
        <v>0</v>
      </c>
      <c r="C357" s="197">
        <f>'Adquisiciones (detalle)'!C357</f>
        <v>0</v>
      </c>
      <c r="D357" s="196">
        <f>'Adquisiciones (detalle)'!F357</f>
        <v>0</v>
      </c>
      <c r="E357" s="198">
        <f>'Adquisiciones (detalle)'!K357</f>
        <v>0</v>
      </c>
      <c r="F357" s="199" t="str">
        <f t="shared" si="5"/>
        <v xml:space="preserve"> </v>
      </c>
      <c r="G357" s="197">
        <f>'Adquisiciones (detalle)'!G357</f>
        <v>0</v>
      </c>
      <c r="H357" s="200"/>
      <c r="I357" s="201"/>
      <c r="J357" s="189"/>
    </row>
    <row r="358" spans="1:10" s="187" customFormat="1" ht="48.75" customHeight="1" x14ac:dyDescent="0.25">
      <c r="A358" s="196">
        <f>+'Adquisiciones (detalle)'!A358</f>
        <v>0</v>
      </c>
      <c r="B358" s="196">
        <f>'Adquisiciones (detalle)'!B358</f>
        <v>0</v>
      </c>
      <c r="C358" s="197">
        <f>'Adquisiciones (detalle)'!C358</f>
        <v>0</v>
      </c>
      <c r="D358" s="196">
        <f>'Adquisiciones (detalle)'!F358</f>
        <v>0</v>
      </c>
      <c r="E358" s="198">
        <f>'Adquisiciones (detalle)'!K358</f>
        <v>0</v>
      </c>
      <c r="F358" s="199" t="str">
        <f t="shared" si="5"/>
        <v xml:space="preserve"> </v>
      </c>
      <c r="G358" s="197">
        <f>'Adquisiciones (detalle)'!G358</f>
        <v>0</v>
      </c>
      <c r="H358" s="200"/>
      <c r="I358" s="201"/>
      <c r="J358" s="189"/>
    </row>
    <row r="359" spans="1:10" s="187" customFormat="1" ht="48.75" customHeight="1" x14ac:dyDescent="0.25">
      <c r="A359" s="196">
        <f>+'Adquisiciones (detalle)'!A359</f>
        <v>0</v>
      </c>
      <c r="B359" s="196">
        <f>'Adquisiciones (detalle)'!B359</f>
        <v>0</v>
      </c>
      <c r="C359" s="197">
        <f>'Adquisiciones (detalle)'!C359</f>
        <v>0</v>
      </c>
      <c r="D359" s="196">
        <f>'Adquisiciones (detalle)'!F359</f>
        <v>0</v>
      </c>
      <c r="E359" s="198">
        <f>'Adquisiciones (detalle)'!K359</f>
        <v>0</v>
      </c>
      <c r="F359" s="199" t="str">
        <f t="shared" si="5"/>
        <v xml:space="preserve"> </v>
      </c>
      <c r="G359" s="197">
        <f>'Adquisiciones (detalle)'!G359</f>
        <v>0</v>
      </c>
      <c r="H359" s="200"/>
      <c r="I359" s="201"/>
      <c r="J359" s="189"/>
    </row>
    <row r="360" spans="1:10" s="187" customFormat="1" ht="48.75" customHeight="1" x14ac:dyDescent="0.25">
      <c r="A360" s="196">
        <f>+'Adquisiciones (detalle)'!A360</f>
        <v>0</v>
      </c>
      <c r="B360" s="196">
        <f>'Adquisiciones (detalle)'!B360</f>
        <v>0</v>
      </c>
      <c r="C360" s="197">
        <f>'Adquisiciones (detalle)'!C360</f>
        <v>0</v>
      </c>
      <c r="D360" s="196">
        <f>'Adquisiciones (detalle)'!F360</f>
        <v>0</v>
      </c>
      <c r="E360" s="198">
        <f>'Adquisiciones (detalle)'!K360</f>
        <v>0</v>
      </c>
      <c r="F360" s="199" t="str">
        <f t="shared" si="5"/>
        <v xml:space="preserve"> </v>
      </c>
      <c r="G360" s="197">
        <f>'Adquisiciones (detalle)'!G360</f>
        <v>0</v>
      </c>
      <c r="H360" s="200"/>
      <c r="I360" s="201"/>
      <c r="J360" s="189"/>
    </row>
    <row r="361" spans="1:10" s="187" customFormat="1" ht="48.75" customHeight="1" x14ac:dyDescent="0.25">
      <c r="A361" s="196">
        <f>+'Adquisiciones (detalle)'!A361</f>
        <v>0</v>
      </c>
      <c r="B361" s="196">
        <f>'Adquisiciones (detalle)'!B361</f>
        <v>0</v>
      </c>
      <c r="C361" s="197">
        <f>'Adquisiciones (detalle)'!C361</f>
        <v>0</v>
      </c>
      <c r="D361" s="196">
        <f>'Adquisiciones (detalle)'!F361</f>
        <v>0</v>
      </c>
      <c r="E361" s="198">
        <f>'Adquisiciones (detalle)'!K361</f>
        <v>0</v>
      </c>
      <c r="F361" s="199" t="str">
        <f t="shared" si="5"/>
        <v xml:space="preserve"> </v>
      </c>
      <c r="G361" s="197">
        <f>'Adquisiciones (detalle)'!G361</f>
        <v>0</v>
      </c>
      <c r="H361" s="200"/>
      <c r="I361" s="201"/>
      <c r="J361" s="189"/>
    </row>
    <row r="362" spans="1:10" s="187" customFormat="1" ht="48.75" customHeight="1" x14ac:dyDescent="0.25">
      <c r="A362" s="196">
        <f>+'Adquisiciones (detalle)'!A362</f>
        <v>0</v>
      </c>
      <c r="B362" s="196">
        <f>'Adquisiciones (detalle)'!B362</f>
        <v>0</v>
      </c>
      <c r="C362" s="197">
        <f>'Adquisiciones (detalle)'!C362</f>
        <v>0</v>
      </c>
      <c r="D362" s="196">
        <f>'Adquisiciones (detalle)'!F362</f>
        <v>0</v>
      </c>
      <c r="E362" s="198">
        <f>'Adquisiciones (detalle)'!K362</f>
        <v>0</v>
      </c>
      <c r="F362" s="199" t="str">
        <f t="shared" si="5"/>
        <v xml:space="preserve"> </v>
      </c>
      <c r="G362" s="197">
        <f>'Adquisiciones (detalle)'!G362</f>
        <v>0</v>
      </c>
      <c r="H362" s="200"/>
      <c r="I362" s="201"/>
      <c r="J362" s="189"/>
    </row>
    <row r="363" spans="1:10" s="187" customFormat="1" ht="48.75" customHeight="1" x14ac:dyDescent="0.25">
      <c r="A363" s="196">
        <f>+'Adquisiciones (detalle)'!A363</f>
        <v>0</v>
      </c>
      <c r="B363" s="196">
        <f>'Adquisiciones (detalle)'!B363</f>
        <v>0</v>
      </c>
      <c r="C363" s="197">
        <f>'Adquisiciones (detalle)'!C363</f>
        <v>0</v>
      </c>
      <c r="D363" s="196">
        <f>'Adquisiciones (detalle)'!F363</f>
        <v>0</v>
      </c>
      <c r="E363" s="198">
        <f>'Adquisiciones (detalle)'!K363</f>
        <v>0</v>
      </c>
      <c r="F363" s="199" t="str">
        <f t="shared" si="5"/>
        <v xml:space="preserve"> </v>
      </c>
      <c r="G363" s="197">
        <f>'Adquisiciones (detalle)'!G363</f>
        <v>0</v>
      </c>
      <c r="H363" s="200"/>
      <c r="I363" s="201"/>
      <c r="J363" s="189"/>
    </row>
    <row r="364" spans="1:10" s="187" customFormat="1" ht="48.75" customHeight="1" x14ac:dyDescent="0.25">
      <c r="A364" s="196">
        <f>+'Adquisiciones (detalle)'!A364</f>
        <v>0</v>
      </c>
      <c r="B364" s="196">
        <f>'Adquisiciones (detalle)'!B364</f>
        <v>0</v>
      </c>
      <c r="C364" s="197">
        <f>'Adquisiciones (detalle)'!C364</f>
        <v>0</v>
      </c>
      <c r="D364" s="196">
        <f>'Adquisiciones (detalle)'!F364</f>
        <v>0</v>
      </c>
      <c r="E364" s="198">
        <f>'Adquisiciones (detalle)'!K364</f>
        <v>0</v>
      </c>
      <c r="F364" s="199" t="str">
        <f t="shared" si="5"/>
        <v xml:space="preserve"> </v>
      </c>
      <c r="G364" s="197">
        <f>'Adquisiciones (detalle)'!G364</f>
        <v>0</v>
      </c>
      <c r="H364" s="200"/>
      <c r="I364" s="201"/>
      <c r="J364" s="189"/>
    </row>
    <row r="365" spans="1:10" s="187" customFormat="1" ht="48.75" customHeight="1" x14ac:dyDescent="0.25">
      <c r="A365" s="196">
        <f>+'Adquisiciones (detalle)'!A365</f>
        <v>0</v>
      </c>
      <c r="B365" s="196">
        <f>'Adquisiciones (detalle)'!B365</f>
        <v>0</v>
      </c>
      <c r="C365" s="197">
        <f>'Adquisiciones (detalle)'!C365</f>
        <v>0</v>
      </c>
      <c r="D365" s="196">
        <f>'Adquisiciones (detalle)'!F365</f>
        <v>0</v>
      </c>
      <c r="E365" s="198">
        <f>'Adquisiciones (detalle)'!K365</f>
        <v>0</v>
      </c>
      <c r="F365" s="199" t="str">
        <f t="shared" si="5"/>
        <v xml:space="preserve"> </v>
      </c>
      <c r="G365" s="197">
        <f>'Adquisiciones (detalle)'!G365</f>
        <v>0</v>
      </c>
      <c r="H365" s="200"/>
      <c r="I365" s="201"/>
      <c r="J365" s="189"/>
    </row>
    <row r="366" spans="1:10" s="187" customFormat="1" ht="48.75" customHeight="1" x14ac:dyDescent="0.25">
      <c r="A366" s="196">
        <f>+'Adquisiciones (detalle)'!A366</f>
        <v>0</v>
      </c>
      <c r="B366" s="196">
        <f>'Adquisiciones (detalle)'!B366</f>
        <v>0</v>
      </c>
      <c r="C366" s="197">
        <f>'Adquisiciones (detalle)'!C366</f>
        <v>0</v>
      </c>
      <c r="D366" s="196">
        <f>'Adquisiciones (detalle)'!F366</f>
        <v>0</v>
      </c>
      <c r="E366" s="198">
        <f>'Adquisiciones (detalle)'!K366</f>
        <v>0</v>
      </c>
      <c r="F366" s="199" t="str">
        <f t="shared" si="5"/>
        <v xml:space="preserve"> </v>
      </c>
      <c r="G366" s="197">
        <f>'Adquisiciones (detalle)'!G366</f>
        <v>0</v>
      </c>
      <c r="H366" s="200"/>
      <c r="I366" s="201"/>
      <c r="J366" s="189"/>
    </row>
    <row r="367" spans="1:10" s="187" customFormat="1" ht="48.75" customHeight="1" x14ac:dyDescent="0.25">
      <c r="A367" s="196">
        <f>+'Adquisiciones (detalle)'!A367</f>
        <v>0</v>
      </c>
      <c r="B367" s="196">
        <f>'Adquisiciones (detalle)'!B367</f>
        <v>0</v>
      </c>
      <c r="C367" s="197">
        <f>'Adquisiciones (detalle)'!C367</f>
        <v>0</v>
      </c>
      <c r="D367" s="196">
        <f>'Adquisiciones (detalle)'!F367</f>
        <v>0</v>
      </c>
      <c r="E367" s="198">
        <f>'Adquisiciones (detalle)'!K367</f>
        <v>0</v>
      </c>
      <c r="F367" s="199" t="str">
        <f t="shared" si="5"/>
        <v xml:space="preserve"> </v>
      </c>
      <c r="G367" s="197">
        <f>'Adquisiciones (detalle)'!G367</f>
        <v>0</v>
      </c>
      <c r="H367" s="200"/>
      <c r="I367" s="201"/>
      <c r="J367" s="189"/>
    </row>
    <row r="368" spans="1:10" s="187" customFormat="1" ht="48.75" customHeight="1" x14ac:dyDescent="0.25">
      <c r="A368" s="196">
        <f>+'Adquisiciones (detalle)'!A368</f>
        <v>0</v>
      </c>
      <c r="B368" s="196">
        <f>'Adquisiciones (detalle)'!B368</f>
        <v>0</v>
      </c>
      <c r="C368" s="197">
        <f>'Adquisiciones (detalle)'!C368</f>
        <v>0</v>
      </c>
      <c r="D368" s="196">
        <f>'Adquisiciones (detalle)'!F368</f>
        <v>0</v>
      </c>
      <c r="E368" s="198">
        <f>'Adquisiciones (detalle)'!K368</f>
        <v>0</v>
      </c>
      <c r="F368" s="199" t="str">
        <f t="shared" si="5"/>
        <v xml:space="preserve"> </v>
      </c>
      <c r="G368" s="197">
        <f>'Adquisiciones (detalle)'!G368</f>
        <v>0</v>
      </c>
      <c r="H368" s="200"/>
      <c r="I368" s="201"/>
      <c r="J368" s="189"/>
    </row>
    <row r="369" spans="1:10" s="187" customFormat="1" ht="48.75" customHeight="1" x14ac:dyDescent="0.25">
      <c r="A369" s="196">
        <f>+'Adquisiciones (detalle)'!A369</f>
        <v>0</v>
      </c>
      <c r="B369" s="196">
        <f>'Adquisiciones (detalle)'!B369</f>
        <v>0</v>
      </c>
      <c r="C369" s="197">
        <f>'Adquisiciones (detalle)'!C369</f>
        <v>0</v>
      </c>
      <c r="D369" s="196">
        <f>'Adquisiciones (detalle)'!F369</f>
        <v>0</v>
      </c>
      <c r="E369" s="198">
        <f>'Adquisiciones (detalle)'!K369</f>
        <v>0</v>
      </c>
      <c r="F369" s="199" t="str">
        <f t="shared" si="5"/>
        <v xml:space="preserve"> </v>
      </c>
      <c r="G369" s="197">
        <f>'Adquisiciones (detalle)'!G369</f>
        <v>0</v>
      </c>
      <c r="H369" s="200"/>
      <c r="I369" s="201"/>
      <c r="J369" s="189"/>
    </row>
    <row r="370" spans="1:10" s="187" customFormat="1" ht="48.75" customHeight="1" x14ac:dyDescent="0.25">
      <c r="A370" s="196">
        <f>+'Adquisiciones (detalle)'!A370</f>
        <v>0</v>
      </c>
      <c r="B370" s="196">
        <f>'Adquisiciones (detalle)'!B370</f>
        <v>0</v>
      </c>
      <c r="C370" s="197">
        <f>'Adquisiciones (detalle)'!C370</f>
        <v>0</v>
      </c>
      <c r="D370" s="196">
        <f>'Adquisiciones (detalle)'!F370</f>
        <v>0</v>
      </c>
      <c r="E370" s="198">
        <f>'Adquisiciones (detalle)'!K370</f>
        <v>0</v>
      </c>
      <c r="F370" s="199" t="str">
        <f t="shared" si="5"/>
        <v xml:space="preserve"> </v>
      </c>
      <c r="G370" s="197">
        <f>'Adquisiciones (detalle)'!G370</f>
        <v>0</v>
      </c>
      <c r="H370" s="200"/>
      <c r="I370" s="201"/>
      <c r="J370" s="189"/>
    </row>
    <row r="371" spans="1:10" s="187" customFormat="1" ht="48.75" customHeight="1" x14ac:dyDescent="0.25">
      <c r="A371" s="196">
        <f>+'Adquisiciones (detalle)'!A371</f>
        <v>0</v>
      </c>
      <c r="B371" s="196">
        <f>'Adquisiciones (detalle)'!B371</f>
        <v>0</v>
      </c>
      <c r="C371" s="197">
        <f>'Adquisiciones (detalle)'!C371</f>
        <v>0</v>
      </c>
      <c r="D371" s="196">
        <f>'Adquisiciones (detalle)'!F371</f>
        <v>0</v>
      </c>
      <c r="E371" s="198">
        <f>'Adquisiciones (detalle)'!K371</f>
        <v>0</v>
      </c>
      <c r="F371" s="199" t="str">
        <f t="shared" si="5"/>
        <v xml:space="preserve"> </v>
      </c>
      <c r="G371" s="197">
        <f>'Adquisiciones (detalle)'!G371</f>
        <v>0</v>
      </c>
      <c r="H371" s="200"/>
      <c r="I371" s="201"/>
      <c r="J371" s="189"/>
    </row>
    <row r="372" spans="1:10" s="187" customFormat="1" ht="48.75" customHeight="1" x14ac:dyDescent="0.25">
      <c r="A372" s="196">
        <f>+'Adquisiciones (detalle)'!A372</f>
        <v>0</v>
      </c>
      <c r="B372" s="196">
        <f>'Adquisiciones (detalle)'!B372</f>
        <v>0</v>
      </c>
      <c r="C372" s="197">
        <f>'Adquisiciones (detalle)'!C372</f>
        <v>0</v>
      </c>
      <c r="D372" s="196">
        <f>'Adquisiciones (detalle)'!F372</f>
        <v>0</v>
      </c>
      <c r="E372" s="198">
        <f>'Adquisiciones (detalle)'!K372</f>
        <v>0</v>
      </c>
      <c r="F372" s="199" t="str">
        <f t="shared" si="5"/>
        <v xml:space="preserve"> </v>
      </c>
      <c r="G372" s="197">
        <f>'Adquisiciones (detalle)'!G372</f>
        <v>0</v>
      </c>
      <c r="H372" s="200"/>
      <c r="I372" s="201"/>
      <c r="J372" s="189"/>
    </row>
    <row r="373" spans="1:10" s="187" customFormat="1" ht="48.75" customHeight="1" x14ac:dyDescent="0.25">
      <c r="A373" s="196">
        <f>+'Adquisiciones (detalle)'!A373</f>
        <v>0</v>
      </c>
      <c r="B373" s="196">
        <f>'Adquisiciones (detalle)'!B373</f>
        <v>0</v>
      </c>
      <c r="C373" s="197">
        <f>'Adquisiciones (detalle)'!C373</f>
        <v>0</v>
      </c>
      <c r="D373" s="196">
        <f>'Adquisiciones (detalle)'!F373</f>
        <v>0</v>
      </c>
      <c r="E373" s="198">
        <f>'Adquisiciones (detalle)'!K373</f>
        <v>0</v>
      </c>
      <c r="F373" s="199" t="str">
        <f t="shared" si="5"/>
        <v xml:space="preserve"> </v>
      </c>
      <c r="G373" s="197">
        <f>'Adquisiciones (detalle)'!G373</f>
        <v>0</v>
      </c>
      <c r="H373" s="200"/>
      <c r="I373" s="201"/>
      <c r="J373" s="189"/>
    </row>
    <row r="374" spans="1:10" s="187" customFormat="1" ht="48.75" customHeight="1" x14ac:dyDescent="0.25">
      <c r="A374" s="196">
        <f>+'Adquisiciones (detalle)'!A374</f>
        <v>0</v>
      </c>
      <c r="B374" s="196">
        <f>'Adquisiciones (detalle)'!B374</f>
        <v>0</v>
      </c>
      <c r="C374" s="197">
        <f>'Adquisiciones (detalle)'!C374</f>
        <v>0</v>
      </c>
      <c r="D374" s="196">
        <f>'Adquisiciones (detalle)'!F374</f>
        <v>0</v>
      </c>
      <c r="E374" s="198">
        <f>'Adquisiciones (detalle)'!K374</f>
        <v>0</v>
      </c>
      <c r="F374" s="199" t="str">
        <f t="shared" si="5"/>
        <v xml:space="preserve"> </v>
      </c>
      <c r="G374" s="197">
        <f>'Adquisiciones (detalle)'!G374</f>
        <v>0</v>
      </c>
      <c r="H374" s="200"/>
      <c r="I374" s="201"/>
      <c r="J374" s="189"/>
    </row>
    <row r="375" spans="1:10" s="187" customFormat="1" ht="48.75" customHeight="1" x14ac:dyDescent="0.25">
      <c r="A375" s="196">
        <f>+'Adquisiciones (detalle)'!A375</f>
        <v>0</v>
      </c>
      <c r="B375" s="196">
        <f>'Adquisiciones (detalle)'!B375</f>
        <v>0</v>
      </c>
      <c r="C375" s="197">
        <f>'Adquisiciones (detalle)'!C375</f>
        <v>0</v>
      </c>
      <c r="D375" s="196">
        <f>'Adquisiciones (detalle)'!F375</f>
        <v>0</v>
      </c>
      <c r="E375" s="198">
        <f>'Adquisiciones (detalle)'!K375</f>
        <v>0</v>
      </c>
      <c r="F375" s="199" t="str">
        <f t="shared" si="5"/>
        <v xml:space="preserve"> </v>
      </c>
      <c r="G375" s="197">
        <f>'Adquisiciones (detalle)'!G375</f>
        <v>0</v>
      </c>
      <c r="H375" s="200"/>
      <c r="I375" s="201"/>
      <c r="J375" s="189"/>
    </row>
    <row r="376" spans="1:10" s="187" customFormat="1" ht="48.75" customHeight="1" x14ac:dyDescent="0.25">
      <c r="A376" s="196">
        <f>+'Adquisiciones (detalle)'!A376</f>
        <v>0</v>
      </c>
      <c r="B376" s="196">
        <f>'Adquisiciones (detalle)'!B376</f>
        <v>0</v>
      </c>
      <c r="C376" s="197">
        <f>'Adquisiciones (detalle)'!C376</f>
        <v>0</v>
      </c>
      <c r="D376" s="196">
        <f>'Adquisiciones (detalle)'!F376</f>
        <v>0</v>
      </c>
      <c r="E376" s="198">
        <f>'Adquisiciones (detalle)'!K376</f>
        <v>0</v>
      </c>
      <c r="F376" s="199" t="str">
        <f t="shared" si="5"/>
        <v xml:space="preserve"> </v>
      </c>
      <c r="G376" s="197">
        <f>'Adquisiciones (detalle)'!G376</f>
        <v>0</v>
      </c>
      <c r="H376" s="200"/>
      <c r="I376" s="201"/>
      <c r="J376" s="189"/>
    </row>
    <row r="377" spans="1:10" s="187" customFormat="1" ht="48.75" customHeight="1" x14ac:dyDescent="0.25">
      <c r="A377" s="196">
        <f>+'Adquisiciones (detalle)'!A377</f>
        <v>0</v>
      </c>
      <c r="B377" s="196">
        <f>'Adquisiciones (detalle)'!B377</f>
        <v>0</v>
      </c>
      <c r="C377" s="197">
        <f>'Adquisiciones (detalle)'!C377</f>
        <v>0</v>
      </c>
      <c r="D377" s="196">
        <f>'Adquisiciones (detalle)'!F377</f>
        <v>0</v>
      </c>
      <c r="E377" s="198">
        <f>'Adquisiciones (detalle)'!K377</f>
        <v>0</v>
      </c>
      <c r="F377" s="199" t="str">
        <f t="shared" si="5"/>
        <v xml:space="preserve"> </v>
      </c>
      <c r="G377" s="197">
        <f>'Adquisiciones (detalle)'!G377</f>
        <v>0</v>
      </c>
      <c r="H377" s="200"/>
      <c r="I377" s="201"/>
      <c r="J377" s="189"/>
    </row>
    <row r="378" spans="1:10" s="187" customFormat="1" ht="48.75" customHeight="1" x14ac:dyDescent="0.25">
      <c r="A378" s="196">
        <f>+'Adquisiciones (detalle)'!A378</f>
        <v>0</v>
      </c>
      <c r="B378" s="196">
        <f>'Adquisiciones (detalle)'!B378</f>
        <v>0</v>
      </c>
      <c r="C378" s="197">
        <f>'Adquisiciones (detalle)'!C378</f>
        <v>0</v>
      </c>
      <c r="D378" s="196">
        <f>'Adquisiciones (detalle)'!F378</f>
        <v>0</v>
      </c>
      <c r="E378" s="198">
        <f>'Adquisiciones (detalle)'!K378</f>
        <v>0</v>
      </c>
      <c r="F378" s="199" t="str">
        <f t="shared" si="5"/>
        <v xml:space="preserve"> </v>
      </c>
      <c r="G378" s="197">
        <f>'Adquisiciones (detalle)'!G378</f>
        <v>0</v>
      </c>
      <c r="H378" s="200"/>
      <c r="I378" s="201"/>
      <c r="J378" s="189"/>
    </row>
    <row r="379" spans="1:10" s="187" customFormat="1" ht="48.75" customHeight="1" x14ac:dyDescent="0.25">
      <c r="A379" s="196">
        <f>+'Adquisiciones (detalle)'!A379</f>
        <v>0</v>
      </c>
      <c r="B379" s="196">
        <f>'Adquisiciones (detalle)'!B379</f>
        <v>0</v>
      </c>
      <c r="C379" s="197">
        <f>'Adquisiciones (detalle)'!C379</f>
        <v>0</v>
      </c>
      <c r="D379" s="196">
        <f>'Adquisiciones (detalle)'!F379</f>
        <v>0</v>
      </c>
      <c r="E379" s="198">
        <f>'Adquisiciones (detalle)'!K379</f>
        <v>0</v>
      </c>
      <c r="F379" s="199" t="str">
        <f t="shared" si="5"/>
        <v xml:space="preserve"> </v>
      </c>
      <c r="G379" s="197">
        <f>'Adquisiciones (detalle)'!G379</f>
        <v>0</v>
      </c>
      <c r="H379" s="200"/>
      <c r="I379" s="201"/>
      <c r="J379" s="189"/>
    </row>
    <row r="380" spans="1:10" s="187" customFormat="1" ht="48.75" customHeight="1" x14ac:dyDescent="0.25">
      <c r="A380" s="196">
        <f>+'Adquisiciones (detalle)'!A380</f>
        <v>0</v>
      </c>
      <c r="B380" s="196">
        <f>'Adquisiciones (detalle)'!B380</f>
        <v>0</v>
      </c>
      <c r="C380" s="197">
        <f>'Adquisiciones (detalle)'!C380</f>
        <v>0</v>
      </c>
      <c r="D380" s="196">
        <f>'Adquisiciones (detalle)'!F380</f>
        <v>0</v>
      </c>
      <c r="E380" s="198">
        <f>'Adquisiciones (detalle)'!K380</f>
        <v>0</v>
      </c>
      <c r="F380" s="199" t="str">
        <f t="shared" si="5"/>
        <v xml:space="preserve"> </v>
      </c>
      <c r="G380" s="197">
        <f>'Adquisiciones (detalle)'!G380</f>
        <v>0</v>
      </c>
      <c r="H380" s="200"/>
      <c r="I380" s="201"/>
      <c r="J380" s="189"/>
    </row>
    <row r="381" spans="1:10" s="187" customFormat="1" ht="48.75" customHeight="1" x14ac:dyDescent="0.25">
      <c r="A381" s="196">
        <f>+'Adquisiciones (detalle)'!A381</f>
        <v>0</v>
      </c>
      <c r="B381" s="196">
        <f>'Adquisiciones (detalle)'!B381</f>
        <v>0</v>
      </c>
      <c r="C381" s="197">
        <f>'Adquisiciones (detalle)'!C381</f>
        <v>0</v>
      </c>
      <c r="D381" s="196">
        <f>'Adquisiciones (detalle)'!F381</f>
        <v>0</v>
      </c>
      <c r="E381" s="198">
        <f>'Adquisiciones (detalle)'!K381</f>
        <v>0</v>
      </c>
      <c r="F381" s="199" t="str">
        <f t="shared" si="5"/>
        <v xml:space="preserve"> </v>
      </c>
      <c r="G381" s="197">
        <f>'Adquisiciones (detalle)'!G381</f>
        <v>0</v>
      </c>
      <c r="H381" s="200"/>
      <c r="I381" s="201"/>
      <c r="J381" s="189"/>
    </row>
    <row r="382" spans="1:10" s="187" customFormat="1" ht="48.75" customHeight="1" x14ac:dyDescent="0.25">
      <c r="A382" s="196">
        <f>+'Adquisiciones (detalle)'!A382</f>
        <v>0</v>
      </c>
      <c r="B382" s="196">
        <f>'Adquisiciones (detalle)'!B382</f>
        <v>0</v>
      </c>
      <c r="C382" s="197">
        <f>'Adquisiciones (detalle)'!C382</f>
        <v>0</v>
      </c>
      <c r="D382" s="196">
        <f>'Adquisiciones (detalle)'!F382</f>
        <v>0</v>
      </c>
      <c r="E382" s="198">
        <f>'Adquisiciones (detalle)'!K382</f>
        <v>0</v>
      </c>
      <c r="F382" s="199" t="str">
        <f t="shared" si="5"/>
        <v xml:space="preserve"> </v>
      </c>
      <c r="G382" s="197">
        <f>'Adquisiciones (detalle)'!G382</f>
        <v>0</v>
      </c>
      <c r="H382" s="200"/>
      <c r="I382" s="201"/>
      <c r="J382" s="189"/>
    </row>
    <row r="383" spans="1:10" s="187" customFormat="1" ht="48.75" customHeight="1" x14ac:dyDescent="0.25">
      <c r="A383" s="196">
        <f>+'Adquisiciones (detalle)'!A383</f>
        <v>0</v>
      </c>
      <c r="B383" s="196">
        <f>'Adquisiciones (detalle)'!B383</f>
        <v>0</v>
      </c>
      <c r="C383" s="197">
        <f>'Adquisiciones (detalle)'!C383</f>
        <v>0</v>
      </c>
      <c r="D383" s="196">
        <f>'Adquisiciones (detalle)'!F383</f>
        <v>0</v>
      </c>
      <c r="E383" s="198">
        <f>'Adquisiciones (detalle)'!K383</f>
        <v>0</v>
      </c>
      <c r="F383" s="199" t="str">
        <f t="shared" si="5"/>
        <v xml:space="preserve"> </v>
      </c>
      <c r="G383" s="197">
        <f>'Adquisiciones (detalle)'!G383</f>
        <v>0</v>
      </c>
      <c r="H383" s="200"/>
      <c r="I383" s="201"/>
      <c r="J383" s="189"/>
    </row>
    <row r="384" spans="1:10" s="187" customFormat="1" ht="48.75" customHeight="1" x14ac:dyDescent="0.25">
      <c r="A384" s="196">
        <f>+'Adquisiciones (detalle)'!A384</f>
        <v>0</v>
      </c>
      <c r="B384" s="196">
        <f>'Adquisiciones (detalle)'!B384</f>
        <v>0</v>
      </c>
      <c r="C384" s="197">
        <f>'Adquisiciones (detalle)'!C384</f>
        <v>0</v>
      </c>
      <c r="D384" s="196">
        <f>'Adquisiciones (detalle)'!F384</f>
        <v>0</v>
      </c>
      <c r="E384" s="198">
        <f>'Adquisiciones (detalle)'!K384</f>
        <v>0</v>
      </c>
      <c r="F384" s="199" t="str">
        <f t="shared" si="5"/>
        <v xml:space="preserve"> </v>
      </c>
      <c r="G384" s="197">
        <f>'Adquisiciones (detalle)'!G384</f>
        <v>0</v>
      </c>
      <c r="H384" s="200"/>
      <c r="I384" s="201"/>
      <c r="J384" s="189"/>
    </row>
    <row r="385" spans="1:10" s="187" customFormat="1" ht="48.75" customHeight="1" x14ac:dyDescent="0.25">
      <c r="A385" s="196">
        <f>+'Adquisiciones (detalle)'!A385</f>
        <v>0</v>
      </c>
      <c r="B385" s="196">
        <f>'Adquisiciones (detalle)'!B385</f>
        <v>0</v>
      </c>
      <c r="C385" s="197">
        <f>'Adquisiciones (detalle)'!C385</f>
        <v>0</v>
      </c>
      <c r="D385" s="196">
        <f>'Adquisiciones (detalle)'!F385</f>
        <v>0</v>
      </c>
      <c r="E385" s="198">
        <f>'Adquisiciones (detalle)'!K385</f>
        <v>0</v>
      </c>
      <c r="F385" s="199" t="str">
        <f t="shared" si="5"/>
        <v xml:space="preserve"> </v>
      </c>
      <c r="G385" s="197">
        <f>'Adquisiciones (detalle)'!G385</f>
        <v>0</v>
      </c>
      <c r="H385" s="200"/>
      <c r="I385" s="201"/>
      <c r="J385" s="189"/>
    </row>
    <row r="386" spans="1:10" s="187" customFormat="1" ht="48.75" customHeight="1" x14ac:dyDescent="0.25">
      <c r="A386" s="196">
        <f>+'Adquisiciones (detalle)'!A386</f>
        <v>0</v>
      </c>
      <c r="B386" s="196">
        <f>'Adquisiciones (detalle)'!B386</f>
        <v>0</v>
      </c>
      <c r="C386" s="197">
        <f>'Adquisiciones (detalle)'!C386</f>
        <v>0</v>
      </c>
      <c r="D386" s="196">
        <f>'Adquisiciones (detalle)'!F386</f>
        <v>0</v>
      </c>
      <c r="E386" s="198">
        <f>'Adquisiciones (detalle)'!K386</f>
        <v>0</v>
      </c>
      <c r="F386" s="199" t="str">
        <f t="shared" si="5"/>
        <v xml:space="preserve"> </v>
      </c>
      <c r="G386" s="197">
        <f>'Adquisiciones (detalle)'!G386</f>
        <v>0</v>
      </c>
      <c r="H386" s="200"/>
      <c r="I386" s="201"/>
      <c r="J386" s="189"/>
    </row>
    <row r="387" spans="1:10" s="187" customFormat="1" ht="48.75" customHeight="1" x14ac:dyDescent="0.25">
      <c r="A387" s="196">
        <f>+'Adquisiciones (detalle)'!A387</f>
        <v>0</v>
      </c>
      <c r="B387" s="196">
        <f>'Adquisiciones (detalle)'!B387</f>
        <v>0</v>
      </c>
      <c r="C387" s="197">
        <f>'Adquisiciones (detalle)'!C387</f>
        <v>0</v>
      </c>
      <c r="D387" s="196">
        <f>'Adquisiciones (detalle)'!F387</f>
        <v>0</v>
      </c>
      <c r="E387" s="198">
        <f>'Adquisiciones (detalle)'!K387</f>
        <v>0</v>
      </c>
      <c r="F387" s="199" t="str">
        <f t="shared" si="5"/>
        <v xml:space="preserve"> </v>
      </c>
      <c r="G387" s="197">
        <f>'Adquisiciones (detalle)'!G387</f>
        <v>0</v>
      </c>
      <c r="H387" s="200"/>
      <c r="I387" s="201"/>
      <c r="J387" s="189"/>
    </row>
    <row r="388" spans="1:10" s="187" customFormat="1" ht="48.75" customHeight="1" x14ac:dyDescent="0.25">
      <c r="A388" s="196">
        <f>+'Adquisiciones (detalle)'!A388</f>
        <v>0</v>
      </c>
      <c r="B388" s="196">
        <f>'Adquisiciones (detalle)'!B388</f>
        <v>0</v>
      </c>
      <c r="C388" s="197">
        <f>'Adquisiciones (detalle)'!C388</f>
        <v>0</v>
      </c>
      <c r="D388" s="196">
        <f>'Adquisiciones (detalle)'!F388</f>
        <v>0</v>
      </c>
      <c r="E388" s="198">
        <f>'Adquisiciones (detalle)'!K388</f>
        <v>0</v>
      </c>
      <c r="F388" s="199" t="str">
        <f t="shared" si="5"/>
        <v xml:space="preserve"> </v>
      </c>
      <c r="G388" s="197">
        <f>'Adquisiciones (detalle)'!G388</f>
        <v>0</v>
      </c>
      <c r="H388" s="200"/>
      <c r="I388" s="201"/>
      <c r="J388" s="189"/>
    </row>
    <row r="389" spans="1:10" s="187" customFormat="1" ht="48.75" customHeight="1" x14ac:dyDescent="0.25">
      <c r="A389" s="196">
        <f>+'Adquisiciones (detalle)'!A389</f>
        <v>0</v>
      </c>
      <c r="B389" s="196">
        <f>'Adquisiciones (detalle)'!B389</f>
        <v>0</v>
      </c>
      <c r="C389" s="197">
        <f>'Adquisiciones (detalle)'!C389</f>
        <v>0</v>
      </c>
      <c r="D389" s="196">
        <f>'Adquisiciones (detalle)'!F389</f>
        <v>0</v>
      </c>
      <c r="E389" s="198">
        <f>'Adquisiciones (detalle)'!K389</f>
        <v>0</v>
      </c>
      <c r="F389" s="199" t="str">
        <f t="shared" si="5"/>
        <v xml:space="preserve"> </v>
      </c>
      <c r="G389" s="197">
        <f>'Adquisiciones (detalle)'!G389</f>
        <v>0</v>
      </c>
      <c r="H389" s="200"/>
      <c r="I389" s="201"/>
      <c r="J389" s="189"/>
    </row>
    <row r="390" spans="1:10" s="187" customFormat="1" ht="48.75" customHeight="1" x14ac:dyDescent="0.25">
      <c r="A390" s="196">
        <f>+'Adquisiciones (detalle)'!A390</f>
        <v>0</v>
      </c>
      <c r="B390" s="196">
        <f>'Adquisiciones (detalle)'!B390</f>
        <v>0</v>
      </c>
      <c r="C390" s="197">
        <f>'Adquisiciones (detalle)'!C390</f>
        <v>0</v>
      </c>
      <c r="D390" s="196">
        <f>'Adquisiciones (detalle)'!F390</f>
        <v>0</v>
      </c>
      <c r="E390" s="198">
        <f>'Adquisiciones (detalle)'!K390</f>
        <v>0</v>
      </c>
      <c r="F390" s="199" t="str">
        <f t="shared" si="5"/>
        <v xml:space="preserve"> </v>
      </c>
      <c r="G390" s="197">
        <f>'Adquisiciones (detalle)'!G390</f>
        <v>0</v>
      </c>
      <c r="H390" s="200"/>
      <c r="I390" s="201"/>
      <c r="J390" s="189"/>
    </row>
    <row r="391" spans="1:10" s="187" customFormat="1" ht="48.75" customHeight="1" x14ac:dyDescent="0.25">
      <c r="A391" s="196">
        <f>+'Adquisiciones (detalle)'!A391</f>
        <v>0</v>
      </c>
      <c r="B391" s="196">
        <f>'Adquisiciones (detalle)'!B391</f>
        <v>0</v>
      </c>
      <c r="C391" s="197">
        <f>'Adquisiciones (detalle)'!C391</f>
        <v>0</v>
      </c>
      <c r="D391" s="196">
        <f>'Adquisiciones (detalle)'!F391</f>
        <v>0</v>
      </c>
      <c r="E391" s="198">
        <f>'Adquisiciones (detalle)'!K391</f>
        <v>0</v>
      </c>
      <c r="F391" s="199" t="str">
        <f t="shared" si="5"/>
        <v xml:space="preserve"> </v>
      </c>
      <c r="G391" s="197">
        <f>'Adquisiciones (detalle)'!G391</f>
        <v>0</v>
      </c>
      <c r="H391" s="200"/>
      <c r="I391" s="201"/>
      <c r="J391" s="189"/>
    </row>
    <row r="392" spans="1:10" s="187" customFormat="1" ht="48.75" customHeight="1" x14ac:dyDescent="0.25">
      <c r="A392" s="196">
        <f>+'Adquisiciones (detalle)'!A392</f>
        <v>0</v>
      </c>
      <c r="B392" s="196">
        <f>'Adquisiciones (detalle)'!B392</f>
        <v>0</v>
      </c>
      <c r="C392" s="197">
        <f>'Adquisiciones (detalle)'!C392</f>
        <v>0</v>
      </c>
      <c r="D392" s="196">
        <f>'Adquisiciones (detalle)'!F392</f>
        <v>0</v>
      </c>
      <c r="E392" s="198">
        <f>'Adquisiciones (detalle)'!K392</f>
        <v>0</v>
      </c>
      <c r="F392" s="199" t="str">
        <f t="shared" si="5"/>
        <v xml:space="preserve"> </v>
      </c>
      <c r="G392" s="197">
        <f>'Adquisiciones (detalle)'!G392</f>
        <v>0</v>
      </c>
      <c r="H392" s="200"/>
      <c r="I392" s="201"/>
      <c r="J392" s="189"/>
    </row>
    <row r="393" spans="1:10" s="187" customFormat="1" ht="48.75" customHeight="1" x14ac:dyDescent="0.25">
      <c r="A393" s="196">
        <f>+'Adquisiciones (detalle)'!A393</f>
        <v>0</v>
      </c>
      <c r="B393" s="196">
        <f>'Adquisiciones (detalle)'!B393</f>
        <v>0</v>
      </c>
      <c r="C393" s="197">
        <f>'Adquisiciones (detalle)'!C393</f>
        <v>0</v>
      </c>
      <c r="D393" s="196">
        <f>'Adquisiciones (detalle)'!F393</f>
        <v>0</v>
      </c>
      <c r="E393" s="198">
        <f>'Adquisiciones (detalle)'!K393</f>
        <v>0</v>
      </c>
      <c r="F393" s="199" t="str">
        <f t="shared" si="5"/>
        <v xml:space="preserve"> </v>
      </c>
      <c r="G393" s="197">
        <f>'Adquisiciones (detalle)'!G393</f>
        <v>0</v>
      </c>
      <c r="H393" s="200"/>
      <c r="I393" s="201"/>
      <c r="J393" s="189"/>
    </row>
    <row r="394" spans="1:10" s="187" customFormat="1" ht="48.75" customHeight="1" x14ac:dyDescent="0.25">
      <c r="A394" s="196">
        <f>+'Adquisiciones (detalle)'!A394</f>
        <v>0</v>
      </c>
      <c r="B394" s="196">
        <f>'Adquisiciones (detalle)'!B394</f>
        <v>0</v>
      </c>
      <c r="C394" s="197">
        <f>'Adquisiciones (detalle)'!C394</f>
        <v>0</v>
      </c>
      <c r="D394" s="196">
        <f>'Adquisiciones (detalle)'!F394</f>
        <v>0</v>
      </c>
      <c r="E394" s="198">
        <f>'Adquisiciones (detalle)'!K394</f>
        <v>0</v>
      </c>
      <c r="F394" s="199" t="str">
        <f t="shared" si="5"/>
        <v xml:space="preserve"> </v>
      </c>
      <c r="G394" s="197">
        <f>'Adquisiciones (detalle)'!G394</f>
        <v>0</v>
      </c>
      <c r="H394" s="200"/>
      <c r="I394" s="201"/>
      <c r="J394" s="189"/>
    </row>
    <row r="395" spans="1:10" s="187" customFormat="1" ht="48.75" customHeight="1" x14ac:dyDescent="0.25">
      <c r="A395" s="196">
        <f>+'Adquisiciones (detalle)'!A395</f>
        <v>0</v>
      </c>
      <c r="B395" s="196">
        <f>'Adquisiciones (detalle)'!B395</f>
        <v>0</v>
      </c>
      <c r="C395" s="197">
        <f>'Adquisiciones (detalle)'!C395</f>
        <v>0</v>
      </c>
      <c r="D395" s="196">
        <f>'Adquisiciones (detalle)'!F395</f>
        <v>0</v>
      </c>
      <c r="E395" s="198">
        <f>'Adquisiciones (detalle)'!K395</f>
        <v>0</v>
      </c>
      <c r="F395" s="199" t="str">
        <f t="shared" si="5"/>
        <v xml:space="preserve"> </v>
      </c>
      <c r="G395" s="197">
        <f>'Adquisiciones (detalle)'!G395</f>
        <v>0</v>
      </c>
      <c r="H395" s="200"/>
      <c r="I395" s="201"/>
      <c r="J395" s="189"/>
    </row>
    <row r="396" spans="1:10" s="187" customFormat="1" ht="48.75" customHeight="1" x14ac:dyDescent="0.25">
      <c r="A396" s="196">
        <f>+'Adquisiciones (detalle)'!A396</f>
        <v>0</v>
      </c>
      <c r="B396" s="196">
        <f>'Adquisiciones (detalle)'!B396</f>
        <v>0</v>
      </c>
      <c r="C396" s="197">
        <f>'Adquisiciones (detalle)'!C396</f>
        <v>0</v>
      </c>
      <c r="D396" s="196">
        <f>'Adquisiciones (detalle)'!F396</f>
        <v>0</v>
      </c>
      <c r="E396" s="198">
        <f>'Adquisiciones (detalle)'!K396</f>
        <v>0</v>
      </c>
      <c r="F396" s="199" t="str">
        <f t="shared" si="5"/>
        <v xml:space="preserve"> </v>
      </c>
      <c r="G396" s="197">
        <f>'Adquisiciones (detalle)'!G396</f>
        <v>0</v>
      </c>
      <c r="H396" s="200"/>
      <c r="I396" s="201"/>
      <c r="J396" s="189"/>
    </row>
    <row r="397" spans="1:10" s="187" customFormat="1" ht="48.75" customHeight="1" x14ac:dyDescent="0.25">
      <c r="A397" s="196">
        <f>+'Adquisiciones (detalle)'!A397</f>
        <v>0</v>
      </c>
      <c r="B397" s="196">
        <f>'Adquisiciones (detalle)'!B397</f>
        <v>0</v>
      </c>
      <c r="C397" s="197">
        <f>'Adquisiciones (detalle)'!C397</f>
        <v>0</v>
      </c>
      <c r="D397" s="196">
        <f>'Adquisiciones (detalle)'!F397</f>
        <v>0</v>
      </c>
      <c r="E397" s="198">
        <f>'Adquisiciones (detalle)'!K397</f>
        <v>0</v>
      </c>
      <c r="F397" s="199" t="str">
        <f t="shared" si="5"/>
        <v xml:space="preserve"> </v>
      </c>
      <c r="G397" s="197">
        <f>'Adquisiciones (detalle)'!G397</f>
        <v>0</v>
      </c>
      <c r="H397" s="200"/>
      <c r="I397" s="201"/>
      <c r="J397" s="189"/>
    </row>
    <row r="398" spans="1:10" s="187" customFormat="1" ht="48.75" customHeight="1" x14ac:dyDescent="0.25">
      <c r="A398" s="196">
        <f>+'Adquisiciones (detalle)'!A398</f>
        <v>0</v>
      </c>
      <c r="B398" s="196">
        <f>'Adquisiciones (detalle)'!B398</f>
        <v>0</v>
      </c>
      <c r="C398" s="197">
        <f>'Adquisiciones (detalle)'!C398</f>
        <v>0</v>
      </c>
      <c r="D398" s="196">
        <f>'Adquisiciones (detalle)'!F398</f>
        <v>0</v>
      </c>
      <c r="E398" s="198">
        <f>'Adquisiciones (detalle)'!K398</f>
        <v>0</v>
      </c>
      <c r="F398" s="199" t="str">
        <f t="shared" si="5"/>
        <v xml:space="preserve"> </v>
      </c>
      <c r="G398" s="197">
        <f>'Adquisiciones (detalle)'!G398</f>
        <v>0</v>
      </c>
      <c r="H398" s="200"/>
      <c r="I398" s="201"/>
      <c r="J398" s="189"/>
    </row>
    <row r="399" spans="1:10" s="187" customFormat="1" ht="48.75" customHeight="1" x14ac:dyDescent="0.25">
      <c r="A399" s="196">
        <f>+'Adquisiciones (detalle)'!A399</f>
        <v>0</v>
      </c>
      <c r="B399" s="196">
        <f>'Adquisiciones (detalle)'!B399</f>
        <v>0</v>
      </c>
      <c r="C399" s="197">
        <f>'Adquisiciones (detalle)'!C399</f>
        <v>0</v>
      </c>
      <c r="D399" s="196">
        <f>'Adquisiciones (detalle)'!F399</f>
        <v>0</v>
      </c>
      <c r="E399" s="198">
        <f>'Adquisiciones (detalle)'!K399</f>
        <v>0</v>
      </c>
      <c r="F399" s="199" t="str">
        <f t="shared" si="5"/>
        <v xml:space="preserve"> </v>
      </c>
      <c r="G399" s="197">
        <f>'Adquisiciones (detalle)'!G399</f>
        <v>0</v>
      </c>
      <c r="H399" s="200"/>
      <c r="I399" s="201"/>
      <c r="J399" s="189"/>
    </row>
    <row r="400" spans="1:10" s="187" customFormat="1" ht="48.75" customHeight="1" x14ac:dyDescent="0.25">
      <c r="A400" s="196">
        <f>+'Adquisiciones (detalle)'!A400</f>
        <v>0</v>
      </c>
      <c r="B400" s="196">
        <f>'Adquisiciones (detalle)'!B400</f>
        <v>0</v>
      </c>
      <c r="C400" s="197">
        <f>'Adquisiciones (detalle)'!C400</f>
        <v>0</v>
      </c>
      <c r="D400" s="196">
        <f>'Adquisiciones (detalle)'!F400</f>
        <v>0</v>
      </c>
      <c r="E400" s="198">
        <f>'Adquisiciones (detalle)'!K400</f>
        <v>0</v>
      </c>
      <c r="F400" s="199" t="str">
        <f t="shared" si="5"/>
        <v xml:space="preserve"> </v>
      </c>
      <c r="G400" s="197">
        <f>'Adquisiciones (detalle)'!G400</f>
        <v>0</v>
      </c>
      <c r="H400" s="200"/>
      <c r="I400" s="201"/>
      <c r="J400" s="189"/>
    </row>
    <row r="401" spans="1:10" s="187" customFormat="1" ht="48.75" customHeight="1" x14ac:dyDescent="0.25">
      <c r="A401" s="196">
        <f>+'Adquisiciones (detalle)'!A401</f>
        <v>0</v>
      </c>
      <c r="B401" s="196">
        <f>'Adquisiciones (detalle)'!B401</f>
        <v>0</v>
      </c>
      <c r="C401" s="197">
        <f>'Adquisiciones (detalle)'!C401</f>
        <v>0</v>
      </c>
      <c r="D401" s="196">
        <f>'Adquisiciones (detalle)'!F401</f>
        <v>0</v>
      </c>
      <c r="E401" s="198">
        <f>'Adquisiciones (detalle)'!K401</f>
        <v>0</v>
      </c>
      <c r="F401" s="199" t="str">
        <f t="shared" si="5"/>
        <v xml:space="preserve"> </v>
      </c>
      <c r="G401" s="197">
        <f>'Adquisiciones (detalle)'!G401</f>
        <v>0</v>
      </c>
      <c r="H401" s="200"/>
      <c r="I401" s="201"/>
      <c r="J401" s="189"/>
    </row>
    <row r="402" spans="1:10" s="187" customFormat="1" ht="48.75" customHeight="1" x14ac:dyDescent="0.25">
      <c r="A402" s="196">
        <f>+'Adquisiciones (detalle)'!A402</f>
        <v>0</v>
      </c>
      <c r="B402" s="196">
        <f>'Adquisiciones (detalle)'!B402</f>
        <v>0</v>
      </c>
      <c r="C402" s="197">
        <f>'Adquisiciones (detalle)'!C402</f>
        <v>0</v>
      </c>
      <c r="D402" s="196">
        <f>'Adquisiciones (detalle)'!F402</f>
        <v>0</v>
      </c>
      <c r="E402" s="198">
        <f>'Adquisiciones (detalle)'!K402</f>
        <v>0</v>
      </c>
      <c r="F402" s="199" t="str">
        <f t="shared" ref="F402:F465" si="6">IF(E402&gt;0,"√"," ")</f>
        <v xml:space="preserve"> </v>
      </c>
      <c r="G402" s="197">
        <f>'Adquisiciones (detalle)'!G402</f>
        <v>0</v>
      </c>
      <c r="H402" s="200"/>
      <c r="I402" s="201"/>
      <c r="J402" s="189"/>
    </row>
    <row r="403" spans="1:10" s="187" customFormat="1" ht="48.75" customHeight="1" x14ac:dyDescent="0.25">
      <c r="A403" s="196">
        <f>+'Adquisiciones (detalle)'!A403</f>
        <v>0</v>
      </c>
      <c r="B403" s="196">
        <f>'Adquisiciones (detalle)'!B403</f>
        <v>0</v>
      </c>
      <c r="C403" s="197">
        <f>'Adquisiciones (detalle)'!C403</f>
        <v>0</v>
      </c>
      <c r="D403" s="196">
        <f>'Adquisiciones (detalle)'!F403</f>
        <v>0</v>
      </c>
      <c r="E403" s="198">
        <f>'Adquisiciones (detalle)'!K403</f>
        <v>0</v>
      </c>
      <c r="F403" s="199" t="str">
        <f t="shared" si="6"/>
        <v xml:space="preserve"> </v>
      </c>
      <c r="G403" s="197">
        <f>'Adquisiciones (detalle)'!G403</f>
        <v>0</v>
      </c>
      <c r="H403" s="200"/>
      <c r="I403" s="201"/>
      <c r="J403" s="189"/>
    </row>
    <row r="404" spans="1:10" s="187" customFormat="1" ht="48.75" customHeight="1" x14ac:dyDescent="0.25">
      <c r="A404" s="196">
        <f>+'Adquisiciones (detalle)'!A404</f>
        <v>0</v>
      </c>
      <c r="B404" s="196">
        <f>'Adquisiciones (detalle)'!B404</f>
        <v>0</v>
      </c>
      <c r="C404" s="197">
        <f>'Adquisiciones (detalle)'!C404</f>
        <v>0</v>
      </c>
      <c r="D404" s="196">
        <f>'Adquisiciones (detalle)'!F404</f>
        <v>0</v>
      </c>
      <c r="E404" s="198">
        <f>'Adquisiciones (detalle)'!K404</f>
        <v>0</v>
      </c>
      <c r="F404" s="199" t="str">
        <f t="shared" si="6"/>
        <v xml:space="preserve"> </v>
      </c>
      <c r="G404" s="197">
        <f>'Adquisiciones (detalle)'!G404</f>
        <v>0</v>
      </c>
      <c r="H404" s="200"/>
      <c r="I404" s="201"/>
      <c r="J404" s="189"/>
    </row>
    <row r="405" spans="1:10" s="187" customFormat="1" ht="48.75" customHeight="1" x14ac:dyDescent="0.25">
      <c r="A405" s="196">
        <f>+'Adquisiciones (detalle)'!A405</f>
        <v>0</v>
      </c>
      <c r="B405" s="196">
        <f>'Adquisiciones (detalle)'!B405</f>
        <v>0</v>
      </c>
      <c r="C405" s="197">
        <f>'Adquisiciones (detalle)'!C405</f>
        <v>0</v>
      </c>
      <c r="D405" s="196">
        <f>'Adquisiciones (detalle)'!F405</f>
        <v>0</v>
      </c>
      <c r="E405" s="198">
        <f>'Adquisiciones (detalle)'!K405</f>
        <v>0</v>
      </c>
      <c r="F405" s="199" t="str">
        <f t="shared" si="6"/>
        <v xml:space="preserve"> </v>
      </c>
      <c r="G405" s="197">
        <f>'Adquisiciones (detalle)'!G405</f>
        <v>0</v>
      </c>
      <c r="H405" s="200"/>
      <c r="I405" s="201"/>
      <c r="J405" s="189"/>
    </row>
    <row r="406" spans="1:10" s="187" customFormat="1" ht="48.75" customHeight="1" x14ac:dyDescent="0.25">
      <c r="A406" s="196">
        <f>+'Adquisiciones (detalle)'!A406</f>
        <v>0</v>
      </c>
      <c r="B406" s="196">
        <f>'Adquisiciones (detalle)'!B406</f>
        <v>0</v>
      </c>
      <c r="C406" s="197">
        <f>'Adquisiciones (detalle)'!C406</f>
        <v>0</v>
      </c>
      <c r="D406" s="196">
        <f>'Adquisiciones (detalle)'!F406</f>
        <v>0</v>
      </c>
      <c r="E406" s="198">
        <f>'Adquisiciones (detalle)'!K406</f>
        <v>0</v>
      </c>
      <c r="F406" s="199" t="str">
        <f t="shared" si="6"/>
        <v xml:space="preserve"> </v>
      </c>
      <c r="G406" s="197">
        <f>'Adquisiciones (detalle)'!G406</f>
        <v>0</v>
      </c>
      <c r="H406" s="200"/>
      <c r="I406" s="201"/>
      <c r="J406" s="189"/>
    </row>
    <row r="407" spans="1:10" s="187" customFormat="1" ht="48.75" customHeight="1" x14ac:dyDescent="0.25">
      <c r="A407" s="196">
        <f>+'Adquisiciones (detalle)'!A407</f>
        <v>0</v>
      </c>
      <c r="B407" s="196">
        <f>'Adquisiciones (detalle)'!B407</f>
        <v>0</v>
      </c>
      <c r="C407" s="197">
        <f>'Adquisiciones (detalle)'!C407</f>
        <v>0</v>
      </c>
      <c r="D407" s="196">
        <f>'Adquisiciones (detalle)'!F407</f>
        <v>0</v>
      </c>
      <c r="E407" s="198">
        <f>'Adquisiciones (detalle)'!K407</f>
        <v>0</v>
      </c>
      <c r="F407" s="199" t="str">
        <f t="shared" si="6"/>
        <v xml:space="preserve"> </v>
      </c>
      <c r="G407" s="197">
        <f>'Adquisiciones (detalle)'!G407</f>
        <v>0</v>
      </c>
      <c r="H407" s="200"/>
      <c r="I407" s="201"/>
      <c r="J407" s="189"/>
    </row>
    <row r="408" spans="1:10" s="187" customFormat="1" ht="48.75" customHeight="1" x14ac:dyDescent="0.25">
      <c r="A408" s="196">
        <f>+'Adquisiciones (detalle)'!A408</f>
        <v>0</v>
      </c>
      <c r="B408" s="196">
        <f>'Adquisiciones (detalle)'!B408</f>
        <v>0</v>
      </c>
      <c r="C408" s="197">
        <f>'Adquisiciones (detalle)'!C408</f>
        <v>0</v>
      </c>
      <c r="D408" s="196">
        <f>'Adquisiciones (detalle)'!F408</f>
        <v>0</v>
      </c>
      <c r="E408" s="198">
        <f>'Adquisiciones (detalle)'!K408</f>
        <v>0</v>
      </c>
      <c r="F408" s="199" t="str">
        <f t="shared" si="6"/>
        <v xml:space="preserve"> </v>
      </c>
      <c r="G408" s="197">
        <f>'Adquisiciones (detalle)'!G408</f>
        <v>0</v>
      </c>
      <c r="H408" s="200"/>
      <c r="I408" s="201"/>
      <c r="J408" s="189"/>
    </row>
    <row r="409" spans="1:10" s="187" customFormat="1" ht="48.75" customHeight="1" x14ac:dyDescent="0.25">
      <c r="A409" s="196">
        <f>+'Adquisiciones (detalle)'!A409</f>
        <v>0</v>
      </c>
      <c r="B409" s="196">
        <f>'Adquisiciones (detalle)'!B409</f>
        <v>0</v>
      </c>
      <c r="C409" s="197">
        <f>'Adquisiciones (detalle)'!C409</f>
        <v>0</v>
      </c>
      <c r="D409" s="196">
        <f>'Adquisiciones (detalle)'!F409</f>
        <v>0</v>
      </c>
      <c r="E409" s="198">
        <f>'Adquisiciones (detalle)'!K409</f>
        <v>0</v>
      </c>
      <c r="F409" s="199" t="str">
        <f t="shared" si="6"/>
        <v xml:space="preserve"> </v>
      </c>
      <c r="G409" s="197">
        <f>'Adquisiciones (detalle)'!G409</f>
        <v>0</v>
      </c>
      <c r="H409" s="200"/>
      <c r="I409" s="201"/>
      <c r="J409" s="189"/>
    </row>
    <row r="410" spans="1:10" s="187" customFormat="1" ht="48.75" customHeight="1" x14ac:dyDescent="0.25">
      <c r="A410" s="196">
        <f>+'Adquisiciones (detalle)'!A410</f>
        <v>0</v>
      </c>
      <c r="B410" s="196">
        <f>'Adquisiciones (detalle)'!B410</f>
        <v>0</v>
      </c>
      <c r="C410" s="197">
        <f>'Adquisiciones (detalle)'!C410</f>
        <v>0</v>
      </c>
      <c r="D410" s="196">
        <f>'Adquisiciones (detalle)'!F410</f>
        <v>0</v>
      </c>
      <c r="E410" s="198">
        <f>'Adquisiciones (detalle)'!K410</f>
        <v>0</v>
      </c>
      <c r="F410" s="199" t="str">
        <f t="shared" si="6"/>
        <v xml:space="preserve"> </v>
      </c>
      <c r="G410" s="197">
        <f>'Adquisiciones (detalle)'!G410</f>
        <v>0</v>
      </c>
      <c r="H410" s="200"/>
      <c r="I410" s="201"/>
      <c r="J410" s="189"/>
    </row>
    <row r="411" spans="1:10" s="187" customFormat="1" ht="48.75" customHeight="1" x14ac:dyDescent="0.25">
      <c r="A411" s="196">
        <f>+'Adquisiciones (detalle)'!A411</f>
        <v>0</v>
      </c>
      <c r="B411" s="196">
        <f>'Adquisiciones (detalle)'!B411</f>
        <v>0</v>
      </c>
      <c r="C411" s="197">
        <f>'Adquisiciones (detalle)'!C411</f>
        <v>0</v>
      </c>
      <c r="D411" s="196">
        <f>'Adquisiciones (detalle)'!F411</f>
        <v>0</v>
      </c>
      <c r="E411" s="198">
        <f>'Adquisiciones (detalle)'!K411</f>
        <v>0</v>
      </c>
      <c r="F411" s="199" t="str">
        <f t="shared" si="6"/>
        <v xml:space="preserve"> </v>
      </c>
      <c r="G411" s="197">
        <f>'Adquisiciones (detalle)'!G411</f>
        <v>0</v>
      </c>
      <c r="H411" s="200"/>
      <c r="I411" s="201"/>
      <c r="J411" s="189"/>
    </row>
    <row r="412" spans="1:10" s="187" customFormat="1" ht="48.75" customHeight="1" x14ac:dyDescent="0.25">
      <c r="A412" s="196">
        <f>+'Adquisiciones (detalle)'!A412</f>
        <v>0</v>
      </c>
      <c r="B412" s="196">
        <f>'Adquisiciones (detalle)'!B412</f>
        <v>0</v>
      </c>
      <c r="C412" s="197">
        <f>'Adquisiciones (detalle)'!C412</f>
        <v>0</v>
      </c>
      <c r="D412" s="196">
        <f>'Adquisiciones (detalle)'!F412</f>
        <v>0</v>
      </c>
      <c r="E412" s="198">
        <f>'Adquisiciones (detalle)'!K412</f>
        <v>0</v>
      </c>
      <c r="F412" s="199" t="str">
        <f t="shared" si="6"/>
        <v xml:space="preserve"> </v>
      </c>
      <c r="G412" s="197">
        <f>'Adquisiciones (detalle)'!G412</f>
        <v>0</v>
      </c>
      <c r="H412" s="200"/>
      <c r="I412" s="201"/>
      <c r="J412" s="189"/>
    </row>
    <row r="413" spans="1:10" s="187" customFormat="1" ht="48.75" customHeight="1" x14ac:dyDescent="0.25">
      <c r="A413" s="196">
        <f>+'Adquisiciones (detalle)'!A413</f>
        <v>0</v>
      </c>
      <c r="B413" s="196">
        <f>'Adquisiciones (detalle)'!B413</f>
        <v>0</v>
      </c>
      <c r="C413" s="197">
        <f>'Adquisiciones (detalle)'!C413</f>
        <v>0</v>
      </c>
      <c r="D413" s="196">
        <f>'Adquisiciones (detalle)'!F413</f>
        <v>0</v>
      </c>
      <c r="E413" s="198">
        <f>'Adquisiciones (detalle)'!K413</f>
        <v>0</v>
      </c>
      <c r="F413" s="199" t="str">
        <f t="shared" si="6"/>
        <v xml:space="preserve"> </v>
      </c>
      <c r="G413" s="197">
        <f>'Adquisiciones (detalle)'!G413</f>
        <v>0</v>
      </c>
      <c r="H413" s="200"/>
      <c r="I413" s="201"/>
      <c r="J413" s="189"/>
    </row>
    <row r="414" spans="1:10" s="187" customFormat="1" ht="48.75" customHeight="1" x14ac:dyDescent="0.25">
      <c r="A414" s="196">
        <f>+'Adquisiciones (detalle)'!A414</f>
        <v>0</v>
      </c>
      <c r="B414" s="196">
        <f>'Adquisiciones (detalle)'!B414</f>
        <v>0</v>
      </c>
      <c r="C414" s="197">
        <f>'Adquisiciones (detalle)'!C414</f>
        <v>0</v>
      </c>
      <c r="D414" s="196">
        <f>'Adquisiciones (detalle)'!F414</f>
        <v>0</v>
      </c>
      <c r="E414" s="198">
        <f>'Adquisiciones (detalle)'!K414</f>
        <v>0</v>
      </c>
      <c r="F414" s="199" t="str">
        <f t="shared" si="6"/>
        <v xml:space="preserve"> </v>
      </c>
      <c r="G414" s="197">
        <f>'Adquisiciones (detalle)'!G414</f>
        <v>0</v>
      </c>
      <c r="H414" s="200"/>
      <c r="I414" s="201"/>
      <c r="J414" s="189"/>
    </row>
    <row r="415" spans="1:10" s="187" customFormat="1" ht="48.75" customHeight="1" x14ac:dyDescent="0.25">
      <c r="A415" s="196">
        <f>+'Adquisiciones (detalle)'!A415</f>
        <v>0</v>
      </c>
      <c r="B415" s="196">
        <f>'Adquisiciones (detalle)'!B415</f>
        <v>0</v>
      </c>
      <c r="C415" s="197">
        <f>'Adquisiciones (detalle)'!C415</f>
        <v>0</v>
      </c>
      <c r="D415" s="196">
        <f>'Adquisiciones (detalle)'!F415</f>
        <v>0</v>
      </c>
      <c r="E415" s="198">
        <f>'Adquisiciones (detalle)'!K415</f>
        <v>0</v>
      </c>
      <c r="F415" s="199" t="str">
        <f t="shared" si="6"/>
        <v xml:space="preserve"> </v>
      </c>
      <c r="G415" s="197">
        <f>'Adquisiciones (detalle)'!G415</f>
        <v>0</v>
      </c>
      <c r="H415" s="200"/>
      <c r="I415" s="201"/>
      <c r="J415" s="189"/>
    </row>
    <row r="416" spans="1:10" s="187" customFormat="1" ht="48.75" customHeight="1" x14ac:dyDescent="0.25">
      <c r="A416" s="196">
        <f>+'Adquisiciones (detalle)'!A416</f>
        <v>0</v>
      </c>
      <c r="B416" s="196">
        <f>'Adquisiciones (detalle)'!B416</f>
        <v>0</v>
      </c>
      <c r="C416" s="197">
        <f>'Adquisiciones (detalle)'!C416</f>
        <v>0</v>
      </c>
      <c r="D416" s="196">
        <f>'Adquisiciones (detalle)'!F416</f>
        <v>0</v>
      </c>
      <c r="E416" s="198">
        <f>'Adquisiciones (detalle)'!K416</f>
        <v>0</v>
      </c>
      <c r="F416" s="199" t="str">
        <f t="shared" si="6"/>
        <v xml:space="preserve"> </v>
      </c>
      <c r="G416" s="197">
        <f>'Adquisiciones (detalle)'!G416</f>
        <v>0</v>
      </c>
      <c r="H416" s="200"/>
      <c r="I416" s="201"/>
      <c r="J416" s="189"/>
    </row>
    <row r="417" spans="1:10" s="187" customFormat="1" ht="48.75" customHeight="1" x14ac:dyDescent="0.25">
      <c r="A417" s="196">
        <f>+'Adquisiciones (detalle)'!A417</f>
        <v>0</v>
      </c>
      <c r="B417" s="196">
        <f>'Adquisiciones (detalle)'!B417</f>
        <v>0</v>
      </c>
      <c r="C417" s="197">
        <f>'Adquisiciones (detalle)'!C417</f>
        <v>0</v>
      </c>
      <c r="D417" s="196">
        <f>'Adquisiciones (detalle)'!F417</f>
        <v>0</v>
      </c>
      <c r="E417" s="198">
        <f>'Adquisiciones (detalle)'!K417</f>
        <v>0</v>
      </c>
      <c r="F417" s="199" t="str">
        <f t="shared" si="6"/>
        <v xml:space="preserve"> </v>
      </c>
      <c r="G417" s="197">
        <f>'Adquisiciones (detalle)'!G417</f>
        <v>0</v>
      </c>
      <c r="H417" s="200"/>
      <c r="I417" s="201"/>
      <c r="J417" s="189"/>
    </row>
    <row r="418" spans="1:10" s="187" customFormat="1" ht="48.75" customHeight="1" x14ac:dyDescent="0.25">
      <c r="A418" s="196">
        <f>+'Adquisiciones (detalle)'!A418</f>
        <v>0</v>
      </c>
      <c r="B418" s="196">
        <f>'Adquisiciones (detalle)'!B418</f>
        <v>0</v>
      </c>
      <c r="C418" s="197">
        <f>'Adquisiciones (detalle)'!C418</f>
        <v>0</v>
      </c>
      <c r="D418" s="196">
        <f>'Adquisiciones (detalle)'!F418</f>
        <v>0</v>
      </c>
      <c r="E418" s="198">
        <f>'Adquisiciones (detalle)'!K418</f>
        <v>0</v>
      </c>
      <c r="F418" s="199" t="str">
        <f t="shared" si="6"/>
        <v xml:space="preserve"> </v>
      </c>
      <c r="G418" s="197">
        <f>'Adquisiciones (detalle)'!G418</f>
        <v>0</v>
      </c>
      <c r="H418" s="200"/>
      <c r="I418" s="201"/>
      <c r="J418" s="189"/>
    </row>
    <row r="419" spans="1:10" s="187" customFormat="1" ht="48.75" customHeight="1" x14ac:dyDescent="0.25">
      <c r="A419" s="196">
        <f>+'Adquisiciones (detalle)'!A419</f>
        <v>0</v>
      </c>
      <c r="B419" s="196">
        <f>'Adquisiciones (detalle)'!B419</f>
        <v>0</v>
      </c>
      <c r="C419" s="197">
        <f>'Adquisiciones (detalle)'!C419</f>
        <v>0</v>
      </c>
      <c r="D419" s="196">
        <f>'Adquisiciones (detalle)'!F419</f>
        <v>0</v>
      </c>
      <c r="E419" s="198">
        <f>'Adquisiciones (detalle)'!K419</f>
        <v>0</v>
      </c>
      <c r="F419" s="199" t="str">
        <f t="shared" si="6"/>
        <v xml:space="preserve"> </v>
      </c>
      <c r="G419" s="197">
        <f>'Adquisiciones (detalle)'!G419</f>
        <v>0</v>
      </c>
      <c r="H419" s="200"/>
      <c r="I419" s="201"/>
      <c r="J419" s="189"/>
    </row>
    <row r="420" spans="1:10" s="187" customFormat="1" ht="48.75" customHeight="1" x14ac:dyDescent="0.25">
      <c r="A420" s="196">
        <f>+'Adquisiciones (detalle)'!A420</f>
        <v>0</v>
      </c>
      <c r="B420" s="196">
        <f>'Adquisiciones (detalle)'!B420</f>
        <v>0</v>
      </c>
      <c r="C420" s="197">
        <f>'Adquisiciones (detalle)'!C420</f>
        <v>0</v>
      </c>
      <c r="D420" s="196">
        <f>'Adquisiciones (detalle)'!F420</f>
        <v>0</v>
      </c>
      <c r="E420" s="198">
        <f>'Adquisiciones (detalle)'!K420</f>
        <v>0</v>
      </c>
      <c r="F420" s="199" t="str">
        <f t="shared" si="6"/>
        <v xml:space="preserve"> </v>
      </c>
      <c r="G420" s="197">
        <f>'Adquisiciones (detalle)'!G420</f>
        <v>0</v>
      </c>
      <c r="H420" s="200"/>
      <c r="I420" s="201"/>
      <c r="J420" s="189"/>
    </row>
    <row r="421" spans="1:10" s="187" customFormat="1" ht="48.75" customHeight="1" x14ac:dyDescent="0.25">
      <c r="A421" s="196">
        <f>+'Adquisiciones (detalle)'!A421</f>
        <v>0</v>
      </c>
      <c r="B421" s="196">
        <f>'Adquisiciones (detalle)'!B421</f>
        <v>0</v>
      </c>
      <c r="C421" s="197">
        <f>'Adquisiciones (detalle)'!C421</f>
        <v>0</v>
      </c>
      <c r="D421" s="196">
        <f>'Adquisiciones (detalle)'!F421</f>
        <v>0</v>
      </c>
      <c r="E421" s="198">
        <f>'Adquisiciones (detalle)'!K421</f>
        <v>0</v>
      </c>
      <c r="F421" s="199" t="str">
        <f t="shared" si="6"/>
        <v xml:space="preserve"> </v>
      </c>
      <c r="G421" s="197">
        <f>'Adquisiciones (detalle)'!G421</f>
        <v>0</v>
      </c>
      <c r="H421" s="200"/>
      <c r="I421" s="201"/>
      <c r="J421" s="189"/>
    </row>
    <row r="422" spans="1:10" s="187" customFormat="1" ht="48.75" customHeight="1" x14ac:dyDescent="0.25">
      <c r="A422" s="196">
        <f>+'Adquisiciones (detalle)'!A422</f>
        <v>0</v>
      </c>
      <c r="B422" s="196">
        <f>'Adquisiciones (detalle)'!B422</f>
        <v>0</v>
      </c>
      <c r="C422" s="197">
        <f>'Adquisiciones (detalle)'!C422</f>
        <v>0</v>
      </c>
      <c r="D422" s="196">
        <f>'Adquisiciones (detalle)'!F422</f>
        <v>0</v>
      </c>
      <c r="E422" s="198">
        <f>'Adquisiciones (detalle)'!K422</f>
        <v>0</v>
      </c>
      <c r="F422" s="199" t="str">
        <f t="shared" si="6"/>
        <v xml:space="preserve"> </v>
      </c>
      <c r="G422" s="197">
        <f>'Adquisiciones (detalle)'!G422</f>
        <v>0</v>
      </c>
      <c r="H422" s="200"/>
      <c r="I422" s="201"/>
      <c r="J422" s="189"/>
    </row>
    <row r="423" spans="1:10" s="187" customFormat="1" ht="48.75" customHeight="1" x14ac:dyDescent="0.25">
      <c r="A423" s="196">
        <f>+'Adquisiciones (detalle)'!A423</f>
        <v>0</v>
      </c>
      <c r="B423" s="196">
        <f>'Adquisiciones (detalle)'!B423</f>
        <v>0</v>
      </c>
      <c r="C423" s="197">
        <f>'Adquisiciones (detalle)'!C423</f>
        <v>0</v>
      </c>
      <c r="D423" s="196">
        <f>'Adquisiciones (detalle)'!F423</f>
        <v>0</v>
      </c>
      <c r="E423" s="198">
        <f>'Adquisiciones (detalle)'!K423</f>
        <v>0</v>
      </c>
      <c r="F423" s="199" t="str">
        <f t="shared" si="6"/>
        <v xml:space="preserve"> </v>
      </c>
      <c r="G423" s="197">
        <f>'Adquisiciones (detalle)'!G423</f>
        <v>0</v>
      </c>
      <c r="H423" s="200"/>
      <c r="I423" s="201"/>
      <c r="J423" s="189"/>
    </row>
    <row r="424" spans="1:10" s="187" customFormat="1" ht="48.75" customHeight="1" x14ac:dyDescent="0.25">
      <c r="A424" s="196">
        <f>+'Adquisiciones (detalle)'!A424</f>
        <v>0</v>
      </c>
      <c r="B424" s="196">
        <f>'Adquisiciones (detalle)'!B424</f>
        <v>0</v>
      </c>
      <c r="C424" s="197">
        <f>'Adquisiciones (detalle)'!C424</f>
        <v>0</v>
      </c>
      <c r="D424" s="196">
        <f>'Adquisiciones (detalle)'!F424</f>
        <v>0</v>
      </c>
      <c r="E424" s="198">
        <f>'Adquisiciones (detalle)'!K424</f>
        <v>0</v>
      </c>
      <c r="F424" s="199" t="str">
        <f t="shared" si="6"/>
        <v xml:space="preserve"> </v>
      </c>
      <c r="G424" s="197">
        <f>'Adquisiciones (detalle)'!G424</f>
        <v>0</v>
      </c>
      <c r="H424" s="200"/>
      <c r="I424" s="201"/>
      <c r="J424" s="189"/>
    </row>
    <row r="425" spans="1:10" s="187" customFormat="1" ht="48.75" customHeight="1" x14ac:dyDescent="0.25">
      <c r="A425" s="196">
        <f>+'Adquisiciones (detalle)'!A425</f>
        <v>0</v>
      </c>
      <c r="B425" s="196">
        <f>'Adquisiciones (detalle)'!B425</f>
        <v>0</v>
      </c>
      <c r="C425" s="197">
        <f>'Adquisiciones (detalle)'!C425</f>
        <v>0</v>
      </c>
      <c r="D425" s="196">
        <f>'Adquisiciones (detalle)'!F425</f>
        <v>0</v>
      </c>
      <c r="E425" s="198">
        <f>'Adquisiciones (detalle)'!K425</f>
        <v>0</v>
      </c>
      <c r="F425" s="199" t="str">
        <f t="shared" si="6"/>
        <v xml:space="preserve"> </v>
      </c>
      <c r="G425" s="197">
        <f>'Adquisiciones (detalle)'!G425</f>
        <v>0</v>
      </c>
      <c r="H425" s="200"/>
      <c r="I425" s="201"/>
      <c r="J425" s="189"/>
    </row>
    <row r="426" spans="1:10" s="187" customFormat="1" ht="48.75" customHeight="1" x14ac:dyDescent="0.25">
      <c r="A426" s="196">
        <f>+'Adquisiciones (detalle)'!A426</f>
        <v>0</v>
      </c>
      <c r="B426" s="196">
        <f>'Adquisiciones (detalle)'!B426</f>
        <v>0</v>
      </c>
      <c r="C426" s="197">
        <f>'Adquisiciones (detalle)'!C426</f>
        <v>0</v>
      </c>
      <c r="D426" s="196">
        <f>'Adquisiciones (detalle)'!F426</f>
        <v>0</v>
      </c>
      <c r="E426" s="198">
        <f>'Adquisiciones (detalle)'!K426</f>
        <v>0</v>
      </c>
      <c r="F426" s="199" t="str">
        <f t="shared" ref="F426:F427" si="7">IF(E426&gt;0,"√"," ")</f>
        <v xml:space="preserve"> </v>
      </c>
      <c r="G426" s="197">
        <f>'Adquisiciones (detalle)'!G426</f>
        <v>0</v>
      </c>
      <c r="H426" s="200"/>
      <c r="I426" s="201"/>
      <c r="J426" s="189"/>
    </row>
    <row r="427" spans="1:10" s="187" customFormat="1" ht="48.75" customHeight="1" x14ac:dyDescent="0.25">
      <c r="A427" s="196">
        <f>+'Adquisiciones (detalle)'!A427</f>
        <v>0</v>
      </c>
      <c r="B427" s="196">
        <f>'Adquisiciones (detalle)'!B427</f>
        <v>0</v>
      </c>
      <c r="C427" s="197">
        <f>'Adquisiciones (detalle)'!C427</f>
        <v>0</v>
      </c>
      <c r="D427" s="196">
        <f>'Adquisiciones (detalle)'!F427</f>
        <v>0</v>
      </c>
      <c r="E427" s="198">
        <f>'Adquisiciones (detalle)'!K427</f>
        <v>0</v>
      </c>
      <c r="F427" s="199" t="str">
        <f t="shared" si="7"/>
        <v xml:space="preserve"> </v>
      </c>
      <c r="G427" s="197">
        <f>'Adquisiciones (detalle)'!G427</f>
        <v>0</v>
      </c>
      <c r="H427" s="200"/>
      <c r="I427" s="201"/>
      <c r="J427" s="189"/>
    </row>
    <row r="428" spans="1:10" s="187" customFormat="1" ht="48.75" customHeight="1" x14ac:dyDescent="0.25">
      <c r="A428" s="196">
        <f>+'Adquisiciones (detalle)'!A428</f>
        <v>0</v>
      </c>
      <c r="B428" s="196">
        <f>'Adquisiciones (detalle)'!B428</f>
        <v>0</v>
      </c>
      <c r="C428" s="197">
        <f>'Adquisiciones (detalle)'!C428</f>
        <v>0</v>
      </c>
      <c r="D428" s="196">
        <f>'Adquisiciones (detalle)'!F428</f>
        <v>0</v>
      </c>
      <c r="E428" s="198">
        <f>'Adquisiciones (detalle)'!K428</f>
        <v>0</v>
      </c>
      <c r="F428" s="199" t="str">
        <f t="shared" si="6"/>
        <v xml:space="preserve"> </v>
      </c>
      <c r="G428" s="197">
        <f>'Adquisiciones (detalle)'!G428</f>
        <v>0</v>
      </c>
      <c r="H428" s="200"/>
      <c r="I428" s="201"/>
      <c r="J428" s="189"/>
    </row>
    <row r="429" spans="1:10" s="187" customFormat="1" ht="48.75" customHeight="1" x14ac:dyDescent="0.25">
      <c r="A429" s="196">
        <f>+'Adquisiciones (detalle)'!A429</f>
        <v>0</v>
      </c>
      <c r="B429" s="196">
        <f>'Adquisiciones (detalle)'!B429</f>
        <v>0</v>
      </c>
      <c r="C429" s="197">
        <f>'Adquisiciones (detalle)'!C429</f>
        <v>0</v>
      </c>
      <c r="D429" s="196">
        <f>'Adquisiciones (detalle)'!F429</f>
        <v>0</v>
      </c>
      <c r="E429" s="198">
        <f>'Adquisiciones (detalle)'!K429</f>
        <v>0</v>
      </c>
      <c r="F429" s="199" t="str">
        <f t="shared" si="6"/>
        <v xml:space="preserve"> </v>
      </c>
      <c r="G429" s="197">
        <f>'Adquisiciones (detalle)'!G429</f>
        <v>0</v>
      </c>
      <c r="H429" s="200"/>
      <c r="I429" s="201"/>
      <c r="J429" s="189"/>
    </row>
    <row r="430" spans="1:10" s="187" customFormat="1" ht="48.75" customHeight="1" x14ac:dyDescent="0.25">
      <c r="A430" s="196">
        <f>+'Adquisiciones (detalle)'!A430</f>
        <v>0</v>
      </c>
      <c r="B430" s="196">
        <f>'Adquisiciones (detalle)'!B430</f>
        <v>0</v>
      </c>
      <c r="C430" s="197">
        <f>'Adquisiciones (detalle)'!C430</f>
        <v>0</v>
      </c>
      <c r="D430" s="196">
        <f>'Adquisiciones (detalle)'!F430</f>
        <v>0</v>
      </c>
      <c r="E430" s="198">
        <f>'Adquisiciones (detalle)'!K430</f>
        <v>0</v>
      </c>
      <c r="F430" s="199" t="str">
        <f t="shared" si="6"/>
        <v xml:space="preserve"> </v>
      </c>
      <c r="G430" s="197">
        <f>'Adquisiciones (detalle)'!G430</f>
        <v>0</v>
      </c>
      <c r="H430" s="200"/>
      <c r="I430" s="201"/>
      <c r="J430" s="189"/>
    </row>
    <row r="431" spans="1:10" s="187" customFormat="1" ht="48.75" customHeight="1" x14ac:dyDescent="0.25">
      <c r="A431" s="196">
        <f>+'Adquisiciones (detalle)'!A431</f>
        <v>0</v>
      </c>
      <c r="B431" s="196">
        <f>'Adquisiciones (detalle)'!B431</f>
        <v>0</v>
      </c>
      <c r="C431" s="197">
        <f>'Adquisiciones (detalle)'!C431</f>
        <v>0</v>
      </c>
      <c r="D431" s="196">
        <f>'Adquisiciones (detalle)'!F431</f>
        <v>0</v>
      </c>
      <c r="E431" s="198">
        <f>'Adquisiciones (detalle)'!K431</f>
        <v>0</v>
      </c>
      <c r="F431" s="199" t="str">
        <f t="shared" si="6"/>
        <v xml:space="preserve"> </v>
      </c>
      <c r="G431" s="197">
        <f>'Adquisiciones (detalle)'!G431</f>
        <v>0</v>
      </c>
      <c r="H431" s="200"/>
      <c r="I431" s="201"/>
      <c r="J431" s="189"/>
    </row>
    <row r="432" spans="1:10" s="187" customFormat="1" ht="48.75" customHeight="1" x14ac:dyDescent="0.25">
      <c r="A432" s="196">
        <f>+'Adquisiciones (detalle)'!A432</f>
        <v>0</v>
      </c>
      <c r="B432" s="196">
        <f>'Adquisiciones (detalle)'!B432</f>
        <v>0</v>
      </c>
      <c r="C432" s="197">
        <f>'Adquisiciones (detalle)'!C432</f>
        <v>0</v>
      </c>
      <c r="D432" s="196">
        <f>'Adquisiciones (detalle)'!F432</f>
        <v>0</v>
      </c>
      <c r="E432" s="198">
        <f>'Adquisiciones (detalle)'!K432</f>
        <v>0</v>
      </c>
      <c r="F432" s="199" t="str">
        <f t="shared" si="6"/>
        <v xml:space="preserve"> </v>
      </c>
      <c r="G432" s="197">
        <f>'Adquisiciones (detalle)'!G432</f>
        <v>0</v>
      </c>
      <c r="H432" s="200"/>
      <c r="I432" s="201"/>
      <c r="J432" s="189"/>
    </row>
    <row r="433" spans="1:10" s="187" customFormat="1" ht="48.75" customHeight="1" x14ac:dyDescent="0.25">
      <c r="A433" s="196">
        <f>+'Adquisiciones (detalle)'!A433</f>
        <v>0</v>
      </c>
      <c r="B433" s="196">
        <f>'Adquisiciones (detalle)'!B433</f>
        <v>0</v>
      </c>
      <c r="C433" s="197">
        <f>'Adquisiciones (detalle)'!C433</f>
        <v>0</v>
      </c>
      <c r="D433" s="196">
        <f>'Adquisiciones (detalle)'!F433</f>
        <v>0</v>
      </c>
      <c r="E433" s="198">
        <f>'Adquisiciones (detalle)'!K433</f>
        <v>0</v>
      </c>
      <c r="F433" s="199" t="str">
        <f t="shared" si="6"/>
        <v xml:space="preserve"> </v>
      </c>
      <c r="G433" s="197">
        <f>'Adquisiciones (detalle)'!G433</f>
        <v>0</v>
      </c>
      <c r="H433" s="200"/>
      <c r="I433" s="201"/>
      <c r="J433" s="189"/>
    </row>
    <row r="434" spans="1:10" s="187" customFormat="1" ht="48.75" customHeight="1" x14ac:dyDescent="0.25">
      <c r="A434" s="196">
        <f>+'Adquisiciones (detalle)'!A434</f>
        <v>0</v>
      </c>
      <c r="B434" s="196">
        <f>'Adquisiciones (detalle)'!B434</f>
        <v>0</v>
      </c>
      <c r="C434" s="197">
        <f>'Adquisiciones (detalle)'!C434</f>
        <v>0</v>
      </c>
      <c r="D434" s="196">
        <f>'Adquisiciones (detalle)'!F434</f>
        <v>0</v>
      </c>
      <c r="E434" s="198">
        <f>'Adquisiciones (detalle)'!K434</f>
        <v>0</v>
      </c>
      <c r="F434" s="199" t="str">
        <f t="shared" si="6"/>
        <v xml:space="preserve"> </v>
      </c>
      <c r="G434" s="197">
        <f>'Adquisiciones (detalle)'!G434</f>
        <v>0</v>
      </c>
      <c r="H434" s="200"/>
      <c r="I434" s="201"/>
      <c r="J434" s="189"/>
    </row>
    <row r="435" spans="1:10" s="187" customFormat="1" ht="48.75" customHeight="1" x14ac:dyDescent="0.25">
      <c r="A435" s="196">
        <f>+'Adquisiciones (detalle)'!A435</f>
        <v>0</v>
      </c>
      <c r="B435" s="196">
        <f>'Adquisiciones (detalle)'!B435</f>
        <v>0</v>
      </c>
      <c r="C435" s="197">
        <f>'Adquisiciones (detalle)'!C435</f>
        <v>0</v>
      </c>
      <c r="D435" s="196">
        <f>'Adquisiciones (detalle)'!F435</f>
        <v>0</v>
      </c>
      <c r="E435" s="198">
        <f>'Adquisiciones (detalle)'!K435</f>
        <v>0</v>
      </c>
      <c r="F435" s="199" t="str">
        <f t="shared" si="6"/>
        <v xml:space="preserve"> </v>
      </c>
      <c r="G435" s="197">
        <f>'Adquisiciones (detalle)'!G435</f>
        <v>0</v>
      </c>
      <c r="H435" s="200"/>
      <c r="I435" s="201"/>
      <c r="J435" s="189"/>
    </row>
    <row r="436" spans="1:10" s="187" customFormat="1" ht="48.75" customHeight="1" x14ac:dyDescent="0.25">
      <c r="A436" s="196">
        <f>+'Adquisiciones (detalle)'!A436</f>
        <v>0</v>
      </c>
      <c r="B436" s="196">
        <f>'Adquisiciones (detalle)'!B436</f>
        <v>0</v>
      </c>
      <c r="C436" s="197">
        <f>'Adquisiciones (detalle)'!C436</f>
        <v>0</v>
      </c>
      <c r="D436" s="196">
        <f>'Adquisiciones (detalle)'!F436</f>
        <v>0</v>
      </c>
      <c r="E436" s="198">
        <f>'Adquisiciones (detalle)'!K436</f>
        <v>0</v>
      </c>
      <c r="F436" s="199" t="str">
        <f t="shared" si="6"/>
        <v xml:space="preserve"> </v>
      </c>
      <c r="G436" s="197">
        <f>'Adquisiciones (detalle)'!G436</f>
        <v>0</v>
      </c>
      <c r="H436" s="200"/>
      <c r="I436" s="201"/>
      <c r="J436" s="189"/>
    </row>
    <row r="437" spans="1:10" s="187" customFormat="1" ht="48.75" customHeight="1" x14ac:dyDescent="0.25">
      <c r="A437" s="196">
        <f>+'Adquisiciones (detalle)'!A437</f>
        <v>0</v>
      </c>
      <c r="B437" s="196">
        <f>'Adquisiciones (detalle)'!B437</f>
        <v>0</v>
      </c>
      <c r="C437" s="197">
        <f>'Adquisiciones (detalle)'!C437</f>
        <v>0</v>
      </c>
      <c r="D437" s="196">
        <f>'Adquisiciones (detalle)'!F437</f>
        <v>0</v>
      </c>
      <c r="E437" s="198">
        <f>'Adquisiciones (detalle)'!K437</f>
        <v>0</v>
      </c>
      <c r="F437" s="199" t="str">
        <f t="shared" si="6"/>
        <v xml:space="preserve"> </v>
      </c>
      <c r="G437" s="197">
        <f>'Adquisiciones (detalle)'!G437</f>
        <v>0</v>
      </c>
      <c r="H437" s="200"/>
      <c r="I437" s="201"/>
      <c r="J437" s="189"/>
    </row>
    <row r="438" spans="1:10" s="187" customFormat="1" ht="48.75" customHeight="1" x14ac:dyDescent="0.25">
      <c r="A438" s="196">
        <f>+'Adquisiciones (detalle)'!A438</f>
        <v>0</v>
      </c>
      <c r="B438" s="196">
        <f>'Adquisiciones (detalle)'!B438</f>
        <v>0</v>
      </c>
      <c r="C438" s="197">
        <f>'Adquisiciones (detalle)'!C438</f>
        <v>0</v>
      </c>
      <c r="D438" s="196">
        <f>'Adquisiciones (detalle)'!F438</f>
        <v>0</v>
      </c>
      <c r="E438" s="198">
        <f>'Adquisiciones (detalle)'!K438</f>
        <v>0</v>
      </c>
      <c r="F438" s="199" t="str">
        <f t="shared" si="6"/>
        <v xml:space="preserve"> </v>
      </c>
      <c r="G438" s="197">
        <f>'Adquisiciones (detalle)'!G438</f>
        <v>0</v>
      </c>
      <c r="H438" s="200"/>
      <c r="I438" s="201"/>
      <c r="J438" s="189"/>
    </row>
    <row r="439" spans="1:10" s="187" customFormat="1" ht="48.75" customHeight="1" x14ac:dyDescent="0.25">
      <c r="A439" s="196">
        <f>+'Adquisiciones (detalle)'!A439</f>
        <v>0</v>
      </c>
      <c r="B439" s="196">
        <f>'Adquisiciones (detalle)'!B439</f>
        <v>0</v>
      </c>
      <c r="C439" s="197">
        <f>'Adquisiciones (detalle)'!C439</f>
        <v>0</v>
      </c>
      <c r="D439" s="196">
        <f>'Adquisiciones (detalle)'!F439</f>
        <v>0</v>
      </c>
      <c r="E439" s="198">
        <f>'Adquisiciones (detalle)'!K439</f>
        <v>0</v>
      </c>
      <c r="F439" s="199" t="str">
        <f t="shared" si="6"/>
        <v xml:space="preserve"> </v>
      </c>
      <c r="G439" s="197">
        <f>'Adquisiciones (detalle)'!G439</f>
        <v>0</v>
      </c>
      <c r="H439" s="200"/>
      <c r="I439" s="201"/>
      <c r="J439" s="189"/>
    </row>
    <row r="440" spans="1:10" s="187" customFormat="1" ht="48.75" customHeight="1" x14ac:dyDescent="0.25">
      <c r="A440" s="196">
        <f>+'Adquisiciones (detalle)'!A440</f>
        <v>0</v>
      </c>
      <c r="B440" s="196">
        <f>'Adquisiciones (detalle)'!B440</f>
        <v>0</v>
      </c>
      <c r="C440" s="197">
        <f>'Adquisiciones (detalle)'!C440</f>
        <v>0</v>
      </c>
      <c r="D440" s="196">
        <f>'Adquisiciones (detalle)'!F440</f>
        <v>0</v>
      </c>
      <c r="E440" s="198">
        <f>'Adquisiciones (detalle)'!K440</f>
        <v>0</v>
      </c>
      <c r="F440" s="199" t="str">
        <f t="shared" si="6"/>
        <v xml:space="preserve"> </v>
      </c>
      <c r="G440" s="197">
        <f>'Adquisiciones (detalle)'!G440</f>
        <v>0</v>
      </c>
      <c r="H440" s="200"/>
      <c r="I440" s="201"/>
      <c r="J440" s="189"/>
    </row>
    <row r="441" spans="1:10" s="187" customFormat="1" ht="48.75" customHeight="1" x14ac:dyDescent="0.25">
      <c r="A441" s="196">
        <f>+'Adquisiciones (detalle)'!A441</f>
        <v>0</v>
      </c>
      <c r="B441" s="196">
        <f>'Adquisiciones (detalle)'!B441</f>
        <v>0</v>
      </c>
      <c r="C441" s="197">
        <f>'Adquisiciones (detalle)'!C441</f>
        <v>0</v>
      </c>
      <c r="D441" s="196">
        <f>'Adquisiciones (detalle)'!F441</f>
        <v>0</v>
      </c>
      <c r="E441" s="198">
        <f>'Adquisiciones (detalle)'!K441</f>
        <v>0</v>
      </c>
      <c r="F441" s="199" t="str">
        <f t="shared" si="6"/>
        <v xml:space="preserve"> </v>
      </c>
      <c r="G441" s="197">
        <f>'Adquisiciones (detalle)'!G441</f>
        <v>0</v>
      </c>
      <c r="H441" s="200"/>
      <c r="I441" s="201"/>
      <c r="J441" s="189"/>
    </row>
    <row r="442" spans="1:10" s="187" customFormat="1" ht="48.75" customHeight="1" x14ac:dyDescent="0.25">
      <c r="A442" s="196">
        <f>+'Adquisiciones (detalle)'!A442</f>
        <v>0</v>
      </c>
      <c r="B442" s="196">
        <f>'Adquisiciones (detalle)'!B442</f>
        <v>0</v>
      </c>
      <c r="C442" s="197">
        <f>'Adquisiciones (detalle)'!C442</f>
        <v>0</v>
      </c>
      <c r="D442" s="196">
        <f>'Adquisiciones (detalle)'!F442</f>
        <v>0</v>
      </c>
      <c r="E442" s="198">
        <f>'Adquisiciones (detalle)'!K442</f>
        <v>0</v>
      </c>
      <c r="F442" s="199" t="str">
        <f t="shared" si="6"/>
        <v xml:space="preserve"> </v>
      </c>
      <c r="G442" s="197">
        <f>'Adquisiciones (detalle)'!G442</f>
        <v>0</v>
      </c>
      <c r="H442" s="200"/>
      <c r="I442" s="201"/>
      <c r="J442" s="189"/>
    </row>
    <row r="443" spans="1:10" s="187" customFormat="1" ht="48.75" customHeight="1" x14ac:dyDescent="0.25">
      <c r="A443" s="196">
        <f>+'Adquisiciones (detalle)'!A443</f>
        <v>0</v>
      </c>
      <c r="B443" s="196">
        <f>'Adquisiciones (detalle)'!B443</f>
        <v>0</v>
      </c>
      <c r="C443" s="197">
        <f>'Adquisiciones (detalle)'!C443</f>
        <v>0</v>
      </c>
      <c r="D443" s="196">
        <f>'Adquisiciones (detalle)'!F443</f>
        <v>0</v>
      </c>
      <c r="E443" s="198">
        <f>'Adquisiciones (detalle)'!K443</f>
        <v>0</v>
      </c>
      <c r="F443" s="199" t="str">
        <f t="shared" si="6"/>
        <v xml:space="preserve"> </v>
      </c>
      <c r="G443" s="197">
        <f>'Adquisiciones (detalle)'!G443</f>
        <v>0</v>
      </c>
      <c r="H443" s="200"/>
      <c r="I443" s="201"/>
      <c r="J443" s="189"/>
    </row>
    <row r="444" spans="1:10" s="187" customFormat="1" ht="48.75" customHeight="1" x14ac:dyDescent="0.25">
      <c r="A444" s="196">
        <f>+'Adquisiciones (detalle)'!A444</f>
        <v>0</v>
      </c>
      <c r="B444" s="196">
        <f>'Adquisiciones (detalle)'!B444</f>
        <v>0</v>
      </c>
      <c r="C444" s="197">
        <f>'Adquisiciones (detalle)'!C444</f>
        <v>0</v>
      </c>
      <c r="D444" s="196">
        <f>'Adquisiciones (detalle)'!F444</f>
        <v>0</v>
      </c>
      <c r="E444" s="198">
        <f>'Adquisiciones (detalle)'!K444</f>
        <v>0</v>
      </c>
      <c r="F444" s="199" t="str">
        <f t="shared" si="6"/>
        <v xml:space="preserve"> </v>
      </c>
      <c r="G444" s="197">
        <f>'Adquisiciones (detalle)'!G444</f>
        <v>0</v>
      </c>
      <c r="H444" s="200"/>
      <c r="I444" s="201"/>
      <c r="J444" s="189"/>
    </row>
    <row r="445" spans="1:10" s="187" customFormat="1" ht="48.75" customHeight="1" x14ac:dyDescent="0.25">
      <c r="A445" s="196">
        <f>+'Adquisiciones (detalle)'!A445</f>
        <v>0</v>
      </c>
      <c r="B445" s="196">
        <f>'Adquisiciones (detalle)'!B445</f>
        <v>0</v>
      </c>
      <c r="C445" s="197">
        <f>'Adquisiciones (detalle)'!C445</f>
        <v>0</v>
      </c>
      <c r="D445" s="196">
        <f>'Adquisiciones (detalle)'!F445</f>
        <v>0</v>
      </c>
      <c r="E445" s="198">
        <f>'Adquisiciones (detalle)'!K445</f>
        <v>0</v>
      </c>
      <c r="F445" s="199" t="str">
        <f t="shared" si="6"/>
        <v xml:space="preserve"> </v>
      </c>
      <c r="G445" s="197">
        <f>'Adquisiciones (detalle)'!G445</f>
        <v>0</v>
      </c>
      <c r="H445" s="200"/>
      <c r="I445" s="201"/>
      <c r="J445" s="189"/>
    </row>
    <row r="446" spans="1:10" s="187" customFormat="1" ht="48.75" customHeight="1" x14ac:dyDescent="0.25">
      <c r="A446" s="196">
        <f>+'Adquisiciones (detalle)'!A446</f>
        <v>0</v>
      </c>
      <c r="B446" s="196">
        <f>'Adquisiciones (detalle)'!B446</f>
        <v>0</v>
      </c>
      <c r="C446" s="197">
        <f>'Adquisiciones (detalle)'!C446</f>
        <v>0</v>
      </c>
      <c r="D446" s="196">
        <f>'Adquisiciones (detalle)'!F446</f>
        <v>0</v>
      </c>
      <c r="E446" s="198">
        <f>'Adquisiciones (detalle)'!K446</f>
        <v>0</v>
      </c>
      <c r="F446" s="199" t="str">
        <f t="shared" si="6"/>
        <v xml:space="preserve"> </v>
      </c>
      <c r="G446" s="197">
        <f>'Adquisiciones (detalle)'!G446</f>
        <v>0</v>
      </c>
      <c r="H446" s="200"/>
      <c r="I446" s="201"/>
      <c r="J446" s="189"/>
    </row>
    <row r="447" spans="1:10" s="187" customFormat="1" ht="48.75" customHeight="1" x14ac:dyDescent="0.25">
      <c r="A447" s="196">
        <f>+'Adquisiciones (detalle)'!A447</f>
        <v>0</v>
      </c>
      <c r="B447" s="196">
        <f>'Adquisiciones (detalle)'!B447</f>
        <v>0</v>
      </c>
      <c r="C447" s="197">
        <f>'Adquisiciones (detalle)'!C447</f>
        <v>0</v>
      </c>
      <c r="D447" s="196">
        <f>'Adquisiciones (detalle)'!F447</f>
        <v>0</v>
      </c>
      <c r="E447" s="198">
        <f>'Adquisiciones (detalle)'!K447</f>
        <v>0</v>
      </c>
      <c r="F447" s="199" t="str">
        <f t="shared" si="6"/>
        <v xml:space="preserve"> </v>
      </c>
      <c r="G447" s="197">
        <f>'Adquisiciones (detalle)'!G447</f>
        <v>0</v>
      </c>
      <c r="H447" s="200"/>
      <c r="I447" s="201"/>
      <c r="J447" s="189"/>
    </row>
    <row r="448" spans="1:10" s="187" customFormat="1" ht="48.75" customHeight="1" x14ac:dyDescent="0.25">
      <c r="A448" s="196">
        <f>+'Adquisiciones (detalle)'!A448</f>
        <v>0</v>
      </c>
      <c r="B448" s="196">
        <f>'Adquisiciones (detalle)'!B448</f>
        <v>0</v>
      </c>
      <c r="C448" s="197">
        <f>'Adquisiciones (detalle)'!C448</f>
        <v>0</v>
      </c>
      <c r="D448" s="196">
        <f>'Adquisiciones (detalle)'!F448</f>
        <v>0</v>
      </c>
      <c r="E448" s="198">
        <f>'Adquisiciones (detalle)'!K448</f>
        <v>0</v>
      </c>
      <c r="F448" s="199" t="str">
        <f t="shared" si="6"/>
        <v xml:space="preserve"> </v>
      </c>
      <c r="G448" s="197">
        <f>'Adquisiciones (detalle)'!G448</f>
        <v>0</v>
      </c>
      <c r="H448" s="200"/>
      <c r="I448" s="201"/>
      <c r="J448" s="189"/>
    </row>
    <row r="449" spans="1:10" s="187" customFormat="1" ht="48.75" customHeight="1" x14ac:dyDescent="0.25">
      <c r="A449" s="196">
        <f>+'Adquisiciones (detalle)'!A449</f>
        <v>0</v>
      </c>
      <c r="B449" s="196">
        <f>'Adquisiciones (detalle)'!B449</f>
        <v>0</v>
      </c>
      <c r="C449" s="197">
        <f>'Adquisiciones (detalle)'!C449</f>
        <v>0</v>
      </c>
      <c r="D449" s="196">
        <f>'Adquisiciones (detalle)'!F449</f>
        <v>0</v>
      </c>
      <c r="E449" s="198">
        <f>'Adquisiciones (detalle)'!K449</f>
        <v>0</v>
      </c>
      <c r="F449" s="199" t="str">
        <f t="shared" si="6"/>
        <v xml:space="preserve"> </v>
      </c>
      <c r="G449" s="197">
        <f>'Adquisiciones (detalle)'!G449</f>
        <v>0</v>
      </c>
      <c r="H449" s="200"/>
      <c r="I449" s="201"/>
      <c r="J449" s="189"/>
    </row>
    <row r="450" spans="1:10" s="187" customFormat="1" ht="48.75" customHeight="1" x14ac:dyDescent="0.25">
      <c r="A450" s="196">
        <f>+'Adquisiciones (detalle)'!A450</f>
        <v>0</v>
      </c>
      <c r="B450" s="196">
        <f>'Adquisiciones (detalle)'!B450</f>
        <v>0</v>
      </c>
      <c r="C450" s="197">
        <f>'Adquisiciones (detalle)'!C450</f>
        <v>0</v>
      </c>
      <c r="D450" s="196">
        <f>'Adquisiciones (detalle)'!F450</f>
        <v>0</v>
      </c>
      <c r="E450" s="198">
        <f>'Adquisiciones (detalle)'!K450</f>
        <v>0</v>
      </c>
      <c r="F450" s="199" t="str">
        <f t="shared" si="6"/>
        <v xml:space="preserve"> </v>
      </c>
      <c r="G450" s="197">
        <f>'Adquisiciones (detalle)'!G450</f>
        <v>0</v>
      </c>
      <c r="H450" s="200"/>
      <c r="I450" s="201"/>
      <c r="J450" s="189"/>
    </row>
    <row r="451" spans="1:10" s="187" customFormat="1" ht="48.75" customHeight="1" x14ac:dyDescent="0.25">
      <c r="A451" s="196">
        <f>+'Adquisiciones (detalle)'!A451</f>
        <v>0</v>
      </c>
      <c r="B451" s="196">
        <f>'Adquisiciones (detalle)'!B451</f>
        <v>0</v>
      </c>
      <c r="C451" s="197">
        <f>'Adquisiciones (detalle)'!C451</f>
        <v>0</v>
      </c>
      <c r="D451" s="196">
        <f>'Adquisiciones (detalle)'!F451</f>
        <v>0</v>
      </c>
      <c r="E451" s="198">
        <f>'Adquisiciones (detalle)'!K451</f>
        <v>0</v>
      </c>
      <c r="F451" s="199" t="str">
        <f t="shared" si="6"/>
        <v xml:space="preserve"> </v>
      </c>
      <c r="G451" s="197">
        <f>'Adquisiciones (detalle)'!G451</f>
        <v>0</v>
      </c>
      <c r="H451" s="200"/>
      <c r="I451" s="201"/>
      <c r="J451" s="189"/>
    </row>
    <row r="452" spans="1:10" s="187" customFormat="1" ht="48.75" customHeight="1" x14ac:dyDescent="0.25">
      <c r="A452" s="196">
        <f>+'Adquisiciones (detalle)'!A452</f>
        <v>0</v>
      </c>
      <c r="B452" s="196">
        <f>'Adquisiciones (detalle)'!B452</f>
        <v>0</v>
      </c>
      <c r="C452" s="197">
        <f>'Adquisiciones (detalle)'!C452</f>
        <v>0</v>
      </c>
      <c r="D452" s="196">
        <f>'Adquisiciones (detalle)'!F452</f>
        <v>0</v>
      </c>
      <c r="E452" s="198">
        <f>'Adquisiciones (detalle)'!K452</f>
        <v>0</v>
      </c>
      <c r="F452" s="199" t="str">
        <f t="shared" si="6"/>
        <v xml:space="preserve"> </v>
      </c>
      <c r="G452" s="197">
        <f>'Adquisiciones (detalle)'!G452</f>
        <v>0</v>
      </c>
      <c r="H452" s="200"/>
      <c r="I452" s="201"/>
      <c r="J452" s="189"/>
    </row>
    <row r="453" spans="1:10" s="187" customFormat="1" ht="48.75" customHeight="1" x14ac:dyDescent="0.25">
      <c r="A453" s="196">
        <f>+'Adquisiciones (detalle)'!A453</f>
        <v>0</v>
      </c>
      <c r="B453" s="196">
        <f>'Adquisiciones (detalle)'!B453</f>
        <v>0</v>
      </c>
      <c r="C453" s="197">
        <f>'Adquisiciones (detalle)'!C453</f>
        <v>0</v>
      </c>
      <c r="D453" s="196">
        <f>'Adquisiciones (detalle)'!F453</f>
        <v>0</v>
      </c>
      <c r="E453" s="198">
        <f>'Adquisiciones (detalle)'!K453</f>
        <v>0</v>
      </c>
      <c r="F453" s="199" t="str">
        <f t="shared" si="6"/>
        <v xml:space="preserve"> </v>
      </c>
      <c r="G453" s="197">
        <f>'Adquisiciones (detalle)'!G453</f>
        <v>0</v>
      </c>
      <c r="H453" s="200"/>
      <c r="I453" s="201"/>
      <c r="J453" s="189"/>
    </row>
    <row r="454" spans="1:10" s="187" customFormat="1" ht="48.75" customHeight="1" x14ac:dyDescent="0.25">
      <c r="A454" s="196">
        <f>+'Adquisiciones (detalle)'!A454</f>
        <v>0</v>
      </c>
      <c r="B454" s="196">
        <f>'Adquisiciones (detalle)'!B454</f>
        <v>0</v>
      </c>
      <c r="C454" s="197">
        <f>'Adquisiciones (detalle)'!C454</f>
        <v>0</v>
      </c>
      <c r="D454" s="196">
        <f>'Adquisiciones (detalle)'!F454</f>
        <v>0</v>
      </c>
      <c r="E454" s="198">
        <f>'Adquisiciones (detalle)'!K454</f>
        <v>0</v>
      </c>
      <c r="F454" s="199" t="str">
        <f t="shared" si="6"/>
        <v xml:space="preserve"> </v>
      </c>
      <c r="G454" s="197">
        <f>'Adquisiciones (detalle)'!G454</f>
        <v>0</v>
      </c>
      <c r="H454" s="200"/>
      <c r="I454" s="201"/>
      <c r="J454" s="189"/>
    </row>
    <row r="455" spans="1:10" s="187" customFormat="1" ht="48.75" customHeight="1" x14ac:dyDescent="0.25">
      <c r="A455" s="196">
        <f>+'Adquisiciones (detalle)'!A455</f>
        <v>0</v>
      </c>
      <c r="B455" s="196">
        <f>'Adquisiciones (detalle)'!B455</f>
        <v>0</v>
      </c>
      <c r="C455" s="197">
        <f>'Adquisiciones (detalle)'!C455</f>
        <v>0</v>
      </c>
      <c r="D455" s="196">
        <f>'Adquisiciones (detalle)'!F455</f>
        <v>0</v>
      </c>
      <c r="E455" s="198">
        <f>'Adquisiciones (detalle)'!K455</f>
        <v>0</v>
      </c>
      <c r="F455" s="199" t="str">
        <f t="shared" si="6"/>
        <v xml:space="preserve"> </v>
      </c>
      <c r="G455" s="197">
        <f>'Adquisiciones (detalle)'!G455</f>
        <v>0</v>
      </c>
      <c r="H455" s="200"/>
      <c r="I455" s="201"/>
      <c r="J455" s="189"/>
    </row>
    <row r="456" spans="1:10" s="187" customFormat="1" ht="48.75" customHeight="1" x14ac:dyDescent="0.25">
      <c r="A456" s="196">
        <f>+'Adquisiciones (detalle)'!A456</f>
        <v>0</v>
      </c>
      <c r="B456" s="196">
        <f>'Adquisiciones (detalle)'!B456</f>
        <v>0</v>
      </c>
      <c r="C456" s="197">
        <f>'Adquisiciones (detalle)'!C456</f>
        <v>0</v>
      </c>
      <c r="D456" s="196">
        <f>'Adquisiciones (detalle)'!F456</f>
        <v>0</v>
      </c>
      <c r="E456" s="198">
        <f>'Adquisiciones (detalle)'!K456</f>
        <v>0</v>
      </c>
      <c r="F456" s="199" t="str">
        <f t="shared" si="6"/>
        <v xml:space="preserve"> </v>
      </c>
      <c r="G456" s="197">
        <f>'Adquisiciones (detalle)'!G456</f>
        <v>0</v>
      </c>
      <c r="H456" s="200"/>
      <c r="I456" s="201"/>
      <c r="J456" s="189"/>
    </row>
    <row r="457" spans="1:10" s="187" customFormat="1" ht="48.75" customHeight="1" x14ac:dyDescent="0.25">
      <c r="A457" s="196">
        <f>+'Adquisiciones (detalle)'!A457</f>
        <v>0</v>
      </c>
      <c r="B457" s="196">
        <f>'Adquisiciones (detalle)'!B457</f>
        <v>0</v>
      </c>
      <c r="C457" s="197">
        <f>'Adquisiciones (detalle)'!C457</f>
        <v>0</v>
      </c>
      <c r="D457" s="196">
        <f>'Adquisiciones (detalle)'!F457</f>
        <v>0</v>
      </c>
      <c r="E457" s="198">
        <f>'Adquisiciones (detalle)'!K457</f>
        <v>0</v>
      </c>
      <c r="F457" s="199" t="str">
        <f t="shared" si="6"/>
        <v xml:space="preserve"> </v>
      </c>
      <c r="G457" s="197">
        <f>'Adquisiciones (detalle)'!G457</f>
        <v>0</v>
      </c>
      <c r="H457" s="200"/>
      <c r="I457" s="201"/>
      <c r="J457" s="189"/>
    </row>
    <row r="458" spans="1:10" s="187" customFormat="1" ht="48.75" customHeight="1" x14ac:dyDescent="0.25">
      <c r="A458" s="196">
        <f>+'Adquisiciones (detalle)'!A458</f>
        <v>0</v>
      </c>
      <c r="B458" s="196">
        <f>'Adquisiciones (detalle)'!B458</f>
        <v>0</v>
      </c>
      <c r="C458" s="197">
        <f>'Adquisiciones (detalle)'!C458</f>
        <v>0</v>
      </c>
      <c r="D458" s="196">
        <f>'Adquisiciones (detalle)'!F458</f>
        <v>0</v>
      </c>
      <c r="E458" s="198">
        <f>'Adquisiciones (detalle)'!K458</f>
        <v>0</v>
      </c>
      <c r="F458" s="199" t="str">
        <f t="shared" si="6"/>
        <v xml:space="preserve"> </v>
      </c>
      <c r="G458" s="197">
        <f>'Adquisiciones (detalle)'!G458</f>
        <v>0</v>
      </c>
      <c r="H458" s="200"/>
      <c r="I458" s="201"/>
      <c r="J458" s="189"/>
    </row>
    <row r="459" spans="1:10" s="187" customFormat="1" ht="48.75" customHeight="1" x14ac:dyDescent="0.25">
      <c r="A459" s="196">
        <f>+'Adquisiciones (detalle)'!A459</f>
        <v>0</v>
      </c>
      <c r="B459" s="196">
        <f>'Adquisiciones (detalle)'!B459</f>
        <v>0</v>
      </c>
      <c r="C459" s="197">
        <f>'Adquisiciones (detalle)'!C459</f>
        <v>0</v>
      </c>
      <c r="D459" s="196">
        <f>'Adquisiciones (detalle)'!F459</f>
        <v>0</v>
      </c>
      <c r="E459" s="198">
        <f>'Adquisiciones (detalle)'!K459</f>
        <v>0</v>
      </c>
      <c r="F459" s="199" t="str">
        <f t="shared" si="6"/>
        <v xml:space="preserve"> </v>
      </c>
      <c r="G459" s="197">
        <f>'Adquisiciones (detalle)'!G459</f>
        <v>0</v>
      </c>
      <c r="H459" s="200"/>
      <c r="I459" s="201"/>
      <c r="J459" s="189"/>
    </row>
    <row r="460" spans="1:10" s="187" customFormat="1" ht="48.75" customHeight="1" x14ac:dyDescent="0.25">
      <c r="A460" s="196">
        <f>+'Adquisiciones (detalle)'!A460</f>
        <v>0</v>
      </c>
      <c r="B460" s="196">
        <f>'Adquisiciones (detalle)'!B460</f>
        <v>0</v>
      </c>
      <c r="C460" s="197">
        <f>'Adquisiciones (detalle)'!C460</f>
        <v>0</v>
      </c>
      <c r="D460" s="196">
        <f>'Adquisiciones (detalle)'!F460</f>
        <v>0</v>
      </c>
      <c r="E460" s="198">
        <f>'Adquisiciones (detalle)'!K460</f>
        <v>0</v>
      </c>
      <c r="F460" s="199" t="str">
        <f t="shared" si="6"/>
        <v xml:space="preserve"> </v>
      </c>
      <c r="G460" s="197">
        <f>'Adquisiciones (detalle)'!G460</f>
        <v>0</v>
      </c>
      <c r="H460" s="200"/>
      <c r="I460" s="201"/>
      <c r="J460" s="189"/>
    </row>
    <row r="461" spans="1:10" s="187" customFormat="1" ht="48.75" customHeight="1" x14ac:dyDescent="0.25">
      <c r="A461" s="196">
        <f>+'Adquisiciones (detalle)'!A461</f>
        <v>0</v>
      </c>
      <c r="B461" s="196">
        <f>'Adquisiciones (detalle)'!B461</f>
        <v>0</v>
      </c>
      <c r="C461" s="197">
        <f>'Adquisiciones (detalle)'!C461</f>
        <v>0</v>
      </c>
      <c r="D461" s="196">
        <f>'Adquisiciones (detalle)'!F461</f>
        <v>0</v>
      </c>
      <c r="E461" s="198">
        <f>'Adquisiciones (detalle)'!K461</f>
        <v>0</v>
      </c>
      <c r="F461" s="199" t="str">
        <f t="shared" si="6"/>
        <v xml:space="preserve"> </v>
      </c>
      <c r="G461" s="197">
        <f>'Adquisiciones (detalle)'!G461</f>
        <v>0</v>
      </c>
      <c r="H461" s="200"/>
      <c r="I461" s="201"/>
      <c r="J461" s="189"/>
    </row>
    <row r="462" spans="1:10" s="187" customFormat="1" ht="48.75" customHeight="1" x14ac:dyDescent="0.25">
      <c r="A462" s="196">
        <f>+'Adquisiciones (detalle)'!A462</f>
        <v>0</v>
      </c>
      <c r="B462" s="196">
        <f>'Adquisiciones (detalle)'!B462</f>
        <v>0</v>
      </c>
      <c r="C462" s="197">
        <f>'Adquisiciones (detalle)'!C462</f>
        <v>0</v>
      </c>
      <c r="D462" s="196">
        <f>'Adquisiciones (detalle)'!F462</f>
        <v>0</v>
      </c>
      <c r="E462" s="198">
        <f>'Adquisiciones (detalle)'!K462</f>
        <v>0</v>
      </c>
      <c r="F462" s="199" t="str">
        <f t="shared" si="6"/>
        <v xml:space="preserve"> </v>
      </c>
      <c r="G462" s="197">
        <f>'Adquisiciones (detalle)'!G462</f>
        <v>0</v>
      </c>
      <c r="H462" s="200"/>
      <c r="I462" s="201"/>
      <c r="J462" s="189"/>
    </row>
    <row r="463" spans="1:10" s="187" customFormat="1" ht="48.75" customHeight="1" x14ac:dyDescent="0.25">
      <c r="A463" s="196">
        <f>+'Adquisiciones (detalle)'!A463</f>
        <v>0</v>
      </c>
      <c r="B463" s="196">
        <f>'Adquisiciones (detalle)'!B463</f>
        <v>0</v>
      </c>
      <c r="C463" s="197">
        <f>'Adquisiciones (detalle)'!C463</f>
        <v>0</v>
      </c>
      <c r="D463" s="196">
        <f>'Adquisiciones (detalle)'!F463</f>
        <v>0</v>
      </c>
      <c r="E463" s="198">
        <f>'Adquisiciones (detalle)'!K463</f>
        <v>0</v>
      </c>
      <c r="F463" s="199" t="str">
        <f t="shared" si="6"/>
        <v xml:space="preserve"> </v>
      </c>
      <c r="G463" s="197">
        <f>'Adquisiciones (detalle)'!G463</f>
        <v>0</v>
      </c>
      <c r="H463" s="200"/>
      <c r="I463" s="201"/>
      <c r="J463" s="189"/>
    </row>
    <row r="464" spans="1:10" s="187" customFormat="1" ht="48.75" customHeight="1" x14ac:dyDescent="0.25">
      <c r="A464" s="196">
        <f>+'Adquisiciones (detalle)'!A464</f>
        <v>0</v>
      </c>
      <c r="B464" s="196">
        <f>'Adquisiciones (detalle)'!B464</f>
        <v>0</v>
      </c>
      <c r="C464" s="197">
        <f>'Adquisiciones (detalle)'!C464</f>
        <v>0</v>
      </c>
      <c r="D464" s="196">
        <f>'Adquisiciones (detalle)'!F464</f>
        <v>0</v>
      </c>
      <c r="E464" s="198">
        <f>'Adquisiciones (detalle)'!K464</f>
        <v>0</v>
      </c>
      <c r="F464" s="199" t="str">
        <f t="shared" si="6"/>
        <v xml:space="preserve"> </v>
      </c>
      <c r="G464" s="197">
        <f>'Adquisiciones (detalle)'!G464</f>
        <v>0</v>
      </c>
      <c r="H464" s="200"/>
      <c r="I464" s="201"/>
      <c r="J464" s="189"/>
    </row>
    <row r="465" spans="1:10" s="187" customFormat="1" ht="48.75" customHeight="1" x14ac:dyDescent="0.25">
      <c r="A465" s="196">
        <f>+'Adquisiciones (detalle)'!A465</f>
        <v>0</v>
      </c>
      <c r="B465" s="196">
        <f>'Adquisiciones (detalle)'!B465</f>
        <v>0</v>
      </c>
      <c r="C465" s="197">
        <f>'Adquisiciones (detalle)'!C465</f>
        <v>0</v>
      </c>
      <c r="D465" s="196">
        <f>'Adquisiciones (detalle)'!F465</f>
        <v>0</v>
      </c>
      <c r="E465" s="198">
        <f>'Adquisiciones (detalle)'!K465</f>
        <v>0</v>
      </c>
      <c r="F465" s="199" t="str">
        <f t="shared" si="6"/>
        <v xml:space="preserve"> </v>
      </c>
      <c r="G465" s="197">
        <f>'Adquisiciones (detalle)'!G465</f>
        <v>0</v>
      </c>
      <c r="H465" s="200"/>
      <c r="I465" s="201"/>
      <c r="J465" s="189"/>
    </row>
    <row r="466" spans="1:10" s="187" customFormat="1" ht="48.75" customHeight="1" x14ac:dyDescent="0.25">
      <c r="A466" s="196">
        <f>+'Adquisiciones (detalle)'!A466</f>
        <v>0</v>
      </c>
      <c r="B466" s="196">
        <f>'Adquisiciones (detalle)'!B466</f>
        <v>0</v>
      </c>
      <c r="C466" s="197">
        <f>'Adquisiciones (detalle)'!C466</f>
        <v>0</v>
      </c>
      <c r="D466" s="196">
        <f>'Adquisiciones (detalle)'!F466</f>
        <v>0</v>
      </c>
      <c r="E466" s="198">
        <f>'Adquisiciones (detalle)'!K466</f>
        <v>0</v>
      </c>
      <c r="F466" s="199" t="str">
        <f t="shared" ref="F466:F520" si="8">IF(E466&gt;0,"√"," ")</f>
        <v xml:space="preserve"> </v>
      </c>
      <c r="G466" s="197">
        <f>'Adquisiciones (detalle)'!G466</f>
        <v>0</v>
      </c>
      <c r="H466" s="200"/>
      <c r="I466" s="201"/>
      <c r="J466" s="189"/>
    </row>
    <row r="467" spans="1:10" s="187" customFormat="1" ht="48.75" customHeight="1" x14ac:dyDescent="0.25">
      <c r="A467" s="196">
        <f>+'Adquisiciones (detalle)'!A467</f>
        <v>0</v>
      </c>
      <c r="B467" s="196">
        <f>'Adquisiciones (detalle)'!B467</f>
        <v>0</v>
      </c>
      <c r="C467" s="197">
        <f>'Adquisiciones (detalle)'!C467</f>
        <v>0</v>
      </c>
      <c r="D467" s="196">
        <f>'Adquisiciones (detalle)'!F467</f>
        <v>0</v>
      </c>
      <c r="E467" s="198">
        <f>'Adquisiciones (detalle)'!K467</f>
        <v>0</v>
      </c>
      <c r="F467" s="199" t="str">
        <f t="shared" si="8"/>
        <v xml:space="preserve"> </v>
      </c>
      <c r="G467" s="197">
        <f>'Adquisiciones (detalle)'!G467</f>
        <v>0</v>
      </c>
      <c r="H467" s="200"/>
      <c r="I467" s="201"/>
      <c r="J467" s="189"/>
    </row>
    <row r="468" spans="1:10" s="187" customFormat="1" ht="48.75" customHeight="1" x14ac:dyDescent="0.25">
      <c r="A468" s="196">
        <f>+'Adquisiciones (detalle)'!A468</f>
        <v>0</v>
      </c>
      <c r="B468" s="196">
        <f>'Adquisiciones (detalle)'!B468</f>
        <v>0</v>
      </c>
      <c r="C468" s="197">
        <f>'Adquisiciones (detalle)'!C468</f>
        <v>0</v>
      </c>
      <c r="D468" s="196">
        <f>'Adquisiciones (detalle)'!F468</f>
        <v>0</v>
      </c>
      <c r="E468" s="198">
        <f>'Adquisiciones (detalle)'!K468</f>
        <v>0</v>
      </c>
      <c r="F468" s="199" t="str">
        <f t="shared" si="8"/>
        <v xml:space="preserve"> </v>
      </c>
      <c r="G468" s="197">
        <f>'Adquisiciones (detalle)'!G468</f>
        <v>0</v>
      </c>
      <c r="H468" s="200"/>
      <c r="I468" s="201"/>
      <c r="J468" s="189"/>
    </row>
    <row r="469" spans="1:10" s="187" customFormat="1" ht="48.75" customHeight="1" x14ac:dyDescent="0.25">
      <c r="A469" s="196">
        <f>+'Adquisiciones (detalle)'!A469</f>
        <v>0</v>
      </c>
      <c r="B469" s="196">
        <f>'Adquisiciones (detalle)'!B469</f>
        <v>0</v>
      </c>
      <c r="C469" s="197">
        <f>'Adquisiciones (detalle)'!C469</f>
        <v>0</v>
      </c>
      <c r="D469" s="196">
        <f>'Adquisiciones (detalle)'!F469</f>
        <v>0</v>
      </c>
      <c r="E469" s="198">
        <f>'Adquisiciones (detalle)'!K469</f>
        <v>0</v>
      </c>
      <c r="F469" s="199" t="str">
        <f t="shared" si="8"/>
        <v xml:space="preserve"> </v>
      </c>
      <c r="G469" s="197">
        <f>'Adquisiciones (detalle)'!G469</f>
        <v>0</v>
      </c>
      <c r="H469" s="200"/>
      <c r="I469" s="201"/>
      <c r="J469" s="189"/>
    </row>
    <row r="470" spans="1:10" s="187" customFormat="1" ht="48.75" customHeight="1" x14ac:dyDescent="0.25">
      <c r="A470" s="196">
        <f>+'Adquisiciones (detalle)'!A470</f>
        <v>0</v>
      </c>
      <c r="B470" s="196">
        <f>'Adquisiciones (detalle)'!B470</f>
        <v>0</v>
      </c>
      <c r="C470" s="197">
        <f>'Adquisiciones (detalle)'!C470</f>
        <v>0</v>
      </c>
      <c r="D470" s="196">
        <f>'Adquisiciones (detalle)'!F470</f>
        <v>0</v>
      </c>
      <c r="E470" s="198">
        <f>'Adquisiciones (detalle)'!K470</f>
        <v>0</v>
      </c>
      <c r="F470" s="199" t="str">
        <f t="shared" si="8"/>
        <v xml:space="preserve"> </v>
      </c>
      <c r="G470" s="197">
        <f>'Adquisiciones (detalle)'!G470</f>
        <v>0</v>
      </c>
      <c r="H470" s="200"/>
      <c r="I470" s="201"/>
      <c r="J470" s="189"/>
    </row>
    <row r="471" spans="1:10" s="187" customFormat="1" ht="48.75" customHeight="1" x14ac:dyDescent="0.25">
      <c r="A471" s="196">
        <f>+'Adquisiciones (detalle)'!A471</f>
        <v>0</v>
      </c>
      <c r="B471" s="196">
        <f>'Adquisiciones (detalle)'!B471</f>
        <v>0</v>
      </c>
      <c r="C471" s="197">
        <f>'Adquisiciones (detalle)'!C471</f>
        <v>0</v>
      </c>
      <c r="D471" s="196">
        <f>'Adquisiciones (detalle)'!F471</f>
        <v>0</v>
      </c>
      <c r="E471" s="198">
        <f>'Adquisiciones (detalle)'!K471</f>
        <v>0</v>
      </c>
      <c r="F471" s="199" t="str">
        <f t="shared" si="8"/>
        <v xml:space="preserve"> </v>
      </c>
      <c r="G471" s="197">
        <f>'Adquisiciones (detalle)'!G471</f>
        <v>0</v>
      </c>
      <c r="H471" s="200"/>
      <c r="I471" s="201"/>
      <c r="J471" s="189"/>
    </row>
    <row r="472" spans="1:10" s="187" customFormat="1" ht="48.75" customHeight="1" x14ac:dyDescent="0.25">
      <c r="A472" s="196">
        <f>+'Adquisiciones (detalle)'!A472</f>
        <v>0</v>
      </c>
      <c r="B472" s="196">
        <f>'Adquisiciones (detalle)'!B472</f>
        <v>0</v>
      </c>
      <c r="C472" s="197">
        <f>'Adquisiciones (detalle)'!C472</f>
        <v>0</v>
      </c>
      <c r="D472" s="196">
        <f>'Adquisiciones (detalle)'!F472</f>
        <v>0</v>
      </c>
      <c r="E472" s="198">
        <f>'Adquisiciones (detalle)'!K472</f>
        <v>0</v>
      </c>
      <c r="F472" s="199" t="str">
        <f t="shared" si="8"/>
        <v xml:space="preserve"> </v>
      </c>
      <c r="G472" s="197">
        <f>'Adquisiciones (detalle)'!G472</f>
        <v>0</v>
      </c>
      <c r="H472" s="200"/>
      <c r="I472" s="201"/>
      <c r="J472" s="189"/>
    </row>
    <row r="473" spans="1:10" s="187" customFormat="1" ht="48.75" customHeight="1" x14ac:dyDescent="0.25">
      <c r="A473" s="196">
        <f>+'Adquisiciones (detalle)'!A473</f>
        <v>0</v>
      </c>
      <c r="B473" s="196">
        <f>'Adquisiciones (detalle)'!B473</f>
        <v>0</v>
      </c>
      <c r="C473" s="197">
        <f>'Adquisiciones (detalle)'!C473</f>
        <v>0</v>
      </c>
      <c r="D473" s="196">
        <f>'Adquisiciones (detalle)'!F473</f>
        <v>0</v>
      </c>
      <c r="E473" s="198">
        <f>'Adquisiciones (detalle)'!K473</f>
        <v>0</v>
      </c>
      <c r="F473" s="199" t="str">
        <f t="shared" si="8"/>
        <v xml:space="preserve"> </v>
      </c>
      <c r="G473" s="197">
        <f>'Adquisiciones (detalle)'!G473</f>
        <v>0</v>
      </c>
      <c r="H473" s="200"/>
      <c r="I473" s="201"/>
      <c r="J473" s="189"/>
    </row>
    <row r="474" spans="1:10" s="187" customFormat="1" ht="48.75" customHeight="1" x14ac:dyDescent="0.25">
      <c r="A474" s="196">
        <f>+'Adquisiciones (detalle)'!A474</f>
        <v>0</v>
      </c>
      <c r="B474" s="196">
        <f>'Adquisiciones (detalle)'!B474</f>
        <v>0</v>
      </c>
      <c r="C474" s="197">
        <f>'Adquisiciones (detalle)'!C474</f>
        <v>0</v>
      </c>
      <c r="D474" s="196">
        <f>'Adquisiciones (detalle)'!F474</f>
        <v>0</v>
      </c>
      <c r="E474" s="198">
        <f>'Adquisiciones (detalle)'!K474</f>
        <v>0</v>
      </c>
      <c r="F474" s="199" t="str">
        <f t="shared" si="8"/>
        <v xml:space="preserve"> </v>
      </c>
      <c r="G474" s="197">
        <f>'Adquisiciones (detalle)'!G474</f>
        <v>0</v>
      </c>
      <c r="H474" s="200"/>
      <c r="I474" s="201"/>
      <c r="J474" s="189"/>
    </row>
    <row r="475" spans="1:10" s="187" customFormat="1" ht="48.75" customHeight="1" x14ac:dyDescent="0.25">
      <c r="A475" s="196">
        <f>+'Adquisiciones (detalle)'!A475</f>
        <v>0</v>
      </c>
      <c r="B475" s="196">
        <f>'Adquisiciones (detalle)'!B475</f>
        <v>0</v>
      </c>
      <c r="C475" s="197">
        <f>'Adquisiciones (detalle)'!C475</f>
        <v>0</v>
      </c>
      <c r="D475" s="196">
        <f>'Adquisiciones (detalle)'!F475</f>
        <v>0</v>
      </c>
      <c r="E475" s="198">
        <f>'Adquisiciones (detalle)'!K475</f>
        <v>0</v>
      </c>
      <c r="F475" s="199" t="str">
        <f t="shared" si="8"/>
        <v xml:space="preserve"> </v>
      </c>
      <c r="G475" s="197">
        <f>'Adquisiciones (detalle)'!G475</f>
        <v>0</v>
      </c>
      <c r="H475" s="200"/>
      <c r="I475" s="201"/>
      <c r="J475" s="189"/>
    </row>
    <row r="476" spans="1:10" s="187" customFormat="1" ht="48.75" customHeight="1" x14ac:dyDescent="0.25">
      <c r="A476" s="196">
        <f>+'Adquisiciones (detalle)'!A476</f>
        <v>0</v>
      </c>
      <c r="B476" s="196">
        <f>'Adquisiciones (detalle)'!B476</f>
        <v>0</v>
      </c>
      <c r="C476" s="197">
        <f>'Adquisiciones (detalle)'!C476</f>
        <v>0</v>
      </c>
      <c r="D476" s="196">
        <f>'Adquisiciones (detalle)'!F476</f>
        <v>0</v>
      </c>
      <c r="E476" s="198">
        <f>'Adquisiciones (detalle)'!K476</f>
        <v>0</v>
      </c>
      <c r="F476" s="199" t="str">
        <f t="shared" si="8"/>
        <v xml:space="preserve"> </v>
      </c>
      <c r="G476" s="197">
        <f>'Adquisiciones (detalle)'!G476</f>
        <v>0</v>
      </c>
      <c r="H476" s="200"/>
      <c r="I476" s="201"/>
      <c r="J476" s="189"/>
    </row>
    <row r="477" spans="1:10" s="187" customFormat="1" ht="48.75" customHeight="1" x14ac:dyDescent="0.25">
      <c r="A477" s="196">
        <f>+'Adquisiciones (detalle)'!A477</f>
        <v>0</v>
      </c>
      <c r="B477" s="196">
        <f>'Adquisiciones (detalle)'!B477</f>
        <v>0</v>
      </c>
      <c r="C477" s="197">
        <f>'Adquisiciones (detalle)'!C477</f>
        <v>0</v>
      </c>
      <c r="D477" s="196">
        <f>'Adquisiciones (detalle)'!F477</f>
        <v>0</v>
      </c>
      <c r="E477" s="198">
        <f>'Adquisiciones (detalle)'!K477</f>
        <v>0</v>
      </c>
      <c r="F477" s="199" t="str">
        <f t="shared" si="8"/>
        <v xml:space="preserve"> </v>
      </c>
      <c r="G477" s="197">
        <f>'Adquisiciones (detalle)'!G477</f>
        <v>0</v>
      </c>
      <c r="H477" s="200"/>
      <c r="I477" s="201"/>
      <c r="J477" s="189"/>
    </row>
    <row r="478" spans="1:10" s="187" customFormat="1" ht="48.75" customHeight="1" x14ac:dyDescent="0.25">
      <c r="A478" s="196">
        <f>+'Adquisiciones (detalle)'!A478</f>
        <v>0</v>
      </c>
      <c r="B478" s="196">
        <f>'Adquisiciones (detalle)'!B478</f>
        <v>0</v>
      </c>
      <c r="C478" s="197">
        <f>'Adquisiciones (detalle)'!C478</f>
        <v>0</v>
      </c>
      <c r="D478" s="196">
        <f>'Adquisiciones (detalle)'!F478</f>
        <v>0</v>
      </c>
      <c r="E478" s="198">
        <f>'Adquisiciones (detalle)'!K478</f>
        <v>0</v>
      </c>
      <c r="F478" s="199" t="str">
        <f t="shared" si="8"/>
        <v xml:space="preserve"> </v>
      </c>
      <c r="G478" s="197">
        <f>'Adquisiciones (detalle)'!G478</f>
        <v>0</v>
      </c>
      <c r="H478" s="200"/>
      <c r="I478" s="201"/>
      <c r="J478" s="189"/>
    </row>
    <row r="479" spans="1:10" s="187" customFormat="1" ht="48.75" customHeight="1" x14ac:dyDescent="0.25">
      <c r="A479" s="196">
        <f>+'Adquisiciones (detalle)'!A479</f>
        <v>0</v>
      </c>
      <c r="B479" s="196">
        <f>'Adquisiciones (detalle)'!B479</f>
        <v>0</v>
      </c>
      <c r="C479" s="197">
        <f>'Adquisiciones (detalle)'!C479</f>
        <v>0</v>
      </c>
      <c r="D479" s="196">
        <f>'Adquisiciones (detalle)'!F479</f>
        <v>0</v>
      </c>
      <c r="E479" s="198">
        <f>'Adquisiciones (detalle)'!K479</f>
        <v>0</v>
      </c>
      <c r="F479" s="199" t="str">
        <f t="shared" si="8"/>
        <v xml:space="preserve"> </v>
      </c>
      <c r="G479" s="197">
        <f>'Adquisiciones (detalle)'!G479</f>
        <v>0</v>
      </c>
      <c r="H479" s="200"/>
      <c r="I479" s="201"/>
      <c r="J479" s="189"/>
    </row>
    <row r="480" spans="1:10" s="187" customFormat="1" ht="48.75" customHeight="1" x14ac:dyDescent="0.25">
      <c r="A480" s="196">
        <f>+'Adquisiciones (detalle)'!A480</f>
        <v>0</v>
      </c>
      <c r="B480" s="196">
        <f>'Adquisiciones (detalle)'!B480</f>
        <v>0</v>
      </c>
      <c r="C480" s="197">
        <f>'Adquisiciones (detalle)'!C480</f>
        <v>0</v>
      </c>
      <c r="D480" s="196">
        <f>'Adquisiciones (detalle)'!F480</f>
        <v>0</v>
      </c>
      <c r="E480" s="198">
        <f>'Adquisiciones (detalle)'!K480</f>
        <v>0</v>
      </c>
      <c r="F480" s="199" t="str">
        <f t="shared" si="8"/>
        <v xml:space="preserve"> </v>
      </c>
      <c r="G480" s="197">
        <f>'Adquisiciones (detalle)'!G480</f>
        <v>0</v>
      </c>
      <c r="H480" s="200"/>
      <c r="I480" s="201"/>
      <c r="J480" s="189"/>
    </row>
    <row r="481" spans="1:10" s="187" customFormat="1" ht="48.75" customHeight="1" x14ac:dyDescent="0.25">
      <c r="A481" s="196">
        <f>+'Adquisiciones (detalle)'!A481</f>
        <v>0</v>
      </c>
      <c r="B481" s="196">
        <f>'Adquisiciones (detalle)'!B481</f>
        <v>0</v>
      </c>
      <c r="C481" s="197">
        <f>'Adquisiciones (detalle)'!C481</f>
        <v>0</v>
      </c>
      <c r="D481" s="196">
        <f>'Adquisiciones (detalle)'!F481</f>
        <v>0</v>
      </c>
      <c r="E481" s="198">
        <f>'Adquisiciones (detalle)'!K481</f>
        <v>0</v>
      </c>
      <c r="F481" s="199" t="str">
        <f t="shared" si="8"/>
        <v xml:space="preserve"> </v>
      </c>
      <c r="G481" s="197">
        <f>'Adquisiciones (detalle)'!G481</f>
        <v>0</v>
      </c>
      <c r="H481" s="200"/>
      <c r="I481" s="201"/>
      <c r="J481" s="189"/>
    </row>
    <row r="482" spans="1:10" s="187" customFormat="1" ht="48.75" customHeight="1" x14ac:dyDescent="0.25">
      <c r="A482" s="196">
        <f>+'Adquisiciones (detalle)'!A482</f>
        <v>0</v>
      </c>
      <c r="B482" s="196">
        <f>'Adquisiciones (detalle)'!B482</f>
        <v>0</v>
      </c>
      <c r="C482" s="197">
        <f>'Adquisiciones (detalle)'!C482</f>
        <v>0</v>
      </c>
      <c r="D482" s="196">
        <f>'Adquisiciones (detalle)'!F482</f>
        <v>0</v>
      </c>
      <c r="E482" s="198">
        <f>'Adquisiciones (detalle)'!K482</f>
        <v>0</v>
      </c>
      <c r="F482" s="199" t="str">
        <f t="shared" si="8"/>
        <v xml:space="preserve"> </v>
      </c>
      <c r="G482" s="197">
        <f>'Adquisiciones (detalle)'!G482</f>
        <v>0</v>
      </c>
      <c r="H482" s="200"/>
      <c r="I482" s="201"/>
      <c r="J482" s="189"/>
    </row>
    <row r="483" spans="1:10" s="187" customFormat="1" ht="48.75" customHeight="1" x14ac:dyDescent="0.25">
      <c r="A483" s="196">
        <f>+'Adquisiciones (detalle)'!A483</f>
        <v>0</v>
      </c>
      <c r="B483" s="196">
        <f>'Adquisiciones (detalle)'!B483</f>
        <v>0</v>
      </c>
      <c r="C483" s="197">
        <f>'Adquisiciones (detalle)'!C483</f>
        <v>0</v>
      </c>
      <c r="D483" s="196">
        <f>'Adquisiciones (detalle)'!F483</f>
        <v>0</v>
      </c>
      <c r="E483" s="198">
        <f>'Adquisiciones (detalle)'!K483</f>
        <v>0</v>
      </c>
      <c r="F483" s="199" t="str">
        <f t="shared" si="8"/>
        <v xml:space="preserve"> </v>
      </c>
      <c r="G483" s="197">
        <f>'Adquisiciones (detalle)'!G483</f>
        <v>0</v>
      </c>
      <c r="H483" s="200"/>
      <c r="I483" s="201"/>
      <c r="J483" s="189"/>
    </row>
    <row r="484" spans="1:10" s="187" customFormat="1" ht="48.75" customHeight="1" x14ac:dyDescent="0.25">
      <c r="A484" s="196">
        <f>+'Adquisiciones (detalle)'!A484</f>
        <v>0</v>
      </c>
      <c r="B484" s="196">
        <f>'Adquisiciones (detalle)'!B484</f>
        <v>0</v>
      </c>
      <c r="C484" s="197">
        <f>'Adquisiciones (detalle)'!C484</f>
        <v>0</v>
      </c>
      <c r="D484" s="196">
        <f>'Adquisiciones (detalle)'!F484</f>
        <v>0</v>
      </c>
      <c r="E484" s="198">
        <f>'Adquisiciones (detalle)'!K484</f>
        <v>0</v>
      </c>
      <c r="F484" s="199" t="str">
        <f t="shared" si="8"/>
        <v xml:space="preserve"> </v>
      </c>
      <c r="G484" s="197">
        <f>'Adquisiciones (detalle)'!G484</f>
        <v>0</v>
      </c>
      <c r="H484" s="200"/>
      <c r="I484" s="201"/>
      <c r="J484" s="189"/>
    </row>
    <row r="485" spans="1:10" s="187" customFormat="1" ht="48.75" customHeight="1" x14ac:dyDescent="0.25">
      <c r="A485" s="196">
        <f>+'Adquisiciones (detalle)'!A485</f>
        <v>0</v>
      </c>
      <c r="B485" s="196">
        <f>'Adquisiciones (detalle)'!B485</f>
        <v>0</v>
      </c>
      <c r="C485" s="197">
        <f>'Adquisiciones (detalle)'!C485</f>
        <v>0</v>
      </c>
      <c r="D485" s="196">
        <f>'Adquisiciones (detalle)'!F485</f>
        <v>0</v>
      </c>
      <c r="E485" s="198">
        <f>'Adquisiciones (detalle)'!K485</f>
        <v>0</v>
      </c>
      <c r="F485" s="199" t="str">
        <f t="shared" si="8"/>
        <v xml:space="preserve"> </v>
      </c>
      <c r="G485" s="197">
        <f>'Adquisiciones (detalle)'!G485</f>
        <v>0</v>
      </c>
      <c r="H485" s="200"/>
      <c r="I485" s="201"/>
      <c r="J485" s="189"/>
    </row>
    <row r="486" spans="1:10" s="187" customFormat="1" ht="48.75" customHeight="1" x14ac:dyDescent="0.25">
      <c r="A486" s="196">
        <f>+'Adquisiciones (detalle)'!A486</f>
        <v>0</v>
      </c>
      <c r="B486" s="196">
        <f>'Adquisiciones (detalle)'!B486</f>
        <v>0</v>
      </c>
      <c r="C486" s="197">
        <f>'Adquisiciones (detalle)'!C486</f>
        <v>0</v>
      </c>
      <c r="D486" s="196">
        <f>'Adquisiciones (detalle)'!F486</f>
        <v>0</v>
      </c>
      <c r="E486" s="198">
        <f>'Adquisiciones (detalle)'!K486</f>
        <v>0</v>
      </c>
      <c r="F486" s="199" t="str">
        <f t="shared" si="8"/>
        <v xml:space="preserve"> </v>
      </c>
      <c r="G486" s="197">
        <f>'Adquisiciones (detalle)'!G486</f>
        <v>0</v>
      </c>
      <c r="H486" s="200"/>
      <c r="I486" s="201"/>
      <c r="J486" s="189"/>
    </row>
    <row r="487" spans="1:10" s="187" customFormat="1" ht="48.75" customHeight="1" x14ac:dyDescent="0.25">
      <c r="A487" s="196">
        <f>+'Adquisiciones (detalle)'!A487</f>
        <v>0</v>
      </c>
      <c r="B487" s="196">
        <f>'Adquisiciones (detalle)'!B487</f>
        <v>0</v>
      </c>
      <c r="C487" s="197">
        <f>'Adquisiciones (detalle)'!C487</f>
        <v>0</v>
      </c>
      <c r="D487" s="196">
        <f>'Adquisiciones (detalle)'!F487</f>
        <v>0</v>
      </c>
      <c r="E487" s="198">
        <f>'Adquisiciones (detalle)'!K487</f>
        <v>0</v>
      </c>
      <c r="F487" s="199" t="str">
        <f t="shared" si="8"/>
        <v xml:space="preserve"> </v>
      </c>
      <c r="G487" s="197">
        <f>'Adquisiciones (detalle)'!G487</f>
        <v>0</v>
      </c>
      <c r="H487" s="200"/>
      <c r="I487" s="201"/>
      <c r="J487" s="189"/>
    </row>
    <row r="488" spans="1:10" s="187" customFormat="1" ht="48.75" customHeight="1" x14ac:dyDescent="0.25">
      <c r="A488" s="196">
        <f>+'Adquisiciones (detalle)'!A488</f>
        <v>0</v>
      </c>
      <c r="B488" s="196">
        <f>'Adquisiciones (detalle)'!B488</f>
        <v>0</v>
      </c>
      <c r="C488" s="197">
        <f>'Adquisiciones (detalle)'!C488</f>
        <v>0</v>
      </c>
      <c r="D488" s="196">
        <f>'Adquisiciones (detalle)'!F488</f>
        <v>0</v>
      </c>
      <c r="E488" s="198">
        <f>'Adquisiciones (detalle)'!K488</f>
        <v>0</v>
      </c>
      <c r="F488" s="199" t="str">
        <f t="shared" si="8"/>
        <v xml:space="preserve"> </v>
      </c>
      <c r="G488" s="197">
        <f>'Adquisiciones (detalle)'!G488</f>
        <v>0</v>
      </c>
      <c r="H488" s="200"/>
      <c r="I488" s="201"/>
      <c r="J488" s="189"/>
    </row>
    <row r="489" spans="1:10" s="187" customFormat="1" ht="48.75" customHeight="1" x14ac:dyDescent="0.25">
      <c r="A489" s="196">
        <f>+'Adquisiciones (detalle)'!A489</f>
        <v>0</v>
      </c>
      <c r="B489" s="196">
        <f>'Adquisiciones (detalle)'!B489</f>
        <v>0</v>
      </c>
      <c r="C489" s="197">
        <f>'Adquisiciones (detalle)'!C489</f>
        <v>0</v>
      </c>
      <c r="D489" s="196">
        <f>'Adquisiciones (detalle)'!F489</f>
        <v>0</v>
      </c>
      <c r="E489" s="198">
        <f>'Adquisiciones (detalle)'!K489</f>
        <v>0</v>
      </c>
      <c r="F489" s="199" t="str">
        <f t="shared" si="8"/>
        <v xml:space="preserve"> </v>
      </c>
      <c r="G489" s="197">
        <f>'Adquisiciones (detalle)'!G489</f>
        <v>0</v>
      </c>
      <c r="H489" s="200"/>
      <c r="I489" s="201"/>
      <c r="J489" s="189"/>
    </row>
    <row r="490" spans="1:10" s="187" customFormat="1" ht="48.75" customHeight="1" x14ac:dyDescent="0.25">
      <c r="A490" s="196">
        <f>+'Adquisiciones (detalle)'!A490</f>
        <v>0</v>
      </c>
      <c r="B490" s="196">
        <f>'Adquisiciones (detalle)'!B490</f>
        <v>0</v>
      </c>
      <c r="C490" s="197">
        <f>'Adquisiciones (detalle)'!C490</f>
        <v>0</v>
      </c>
      <c r="D490" s="196">
        <f>'Adquisiciones (detalle)'!F490</f>
        <v>0</v>
      </c>
      <c r="E490" s="198">
        <f>'Adquisiciones (detalle)'!K490</f>
        <v>0</v>
      </c>
      <c r="F490" s="199" t="str">
        <f t="shared" si="8"/>
        <v xml:space="preserve"> </v>
      </c>
      <c r="G490" s="197">
        <f>'Adquisiciones (detalle)'!G490</f>
        <v>0</v>
      </c>
      <c r="H490" s="200"/>
      <c r="I490" s="201"/>
      <c r="J490" s="189"/>
    </row>
    <row r="491" spans="1:10" s="187" customFormat="1" ht="48.75" customHeight="1" x14ac:dyDescent="0.25">
      <c r="A491" s="196">
        <f>+'Adquisiciones (detalle)'!A491</f>
        <v>0</v>
      </c>
      <c r="B491" s="196">
        <f>'Adquisiciones (detalle)'!B491</f>
        <v>0</v>
      </c>
      <c r="C491" s="197">
        <f>'Adquisiciones (detalle)'!C491</f>
        <v>0</v>
      </c>
      <c r="D491" s="196">
        <f>'Adquisiciones (detalle)'!F491</f>
        <v>0</v>
      </c>
      <c r="E491" s="198">
        <f>'Adquisiciones (detalle)'!K491</f>
        <v>0</v>
      </c>
      <c r="F491" s="199" t="str">
        <f t="shared" si="8"/>
        <v xml:space="preserve"> </v>
      </c>
      <c r="G491" s="197">
        <f>'Adquisiciones (detalle)'!G491</f>
        <v>0</v>
      </c>
      <c r="H491" s="200"/>
      <c r="I491" s="201"/>
      <c r="J491" s="189"/>
    </row>
    <row r="492" spans="1:10" s="187" customFormat="1" ht="48.75" customHeight="1" x14ac:dyDescent="0.25">
      <c r="A492" s="196">
        <f>+'Adquisiciones (detalle)'!A492</f>
        <v>0</v>
      </c>
      <c r="B492" s="196">
        <f>'Adquisiciones (detalle)'!B492</f>
        <v>0</v>
      </c>
      <c r="C492" s="197">
        <f>'Adquisiciones (detalle)'!C492</f>
        <v>0</v>
      </c>
      <c r="D492" s="196">
        <f>'Adquisiciones (detalle)'!F492</f>
        <v>0</v>
      </c>
      <c r="E492" s="198">
        <f>'Adquisiciones (detalle)'!K492</f>
        <v>0</v>
      </c>
      <c r="F492" s="199" t="str">
        <f t="shared" si="8"/>
        <v xml:space="preserve"> </v>
      </c>
      <c r="G492" s="197">
        <f>'Adquisiciones (detalle)'!G492</f>
        <v>0</v>
      </c>
      <c r="H492" s="200"/>
      <c r="I492" s="201"/>
      <c r="J492" s="189"/>
    </row>
    <row r="493" spans="1:10" s="187" customFormat="1" ht="48.75" customHeight="1" x14ac:dyDescent="0.25">
      <c r="A493" s="196">
        <f>+'Adquisiciones (detalle)'!A493</f>
        <v>0</v>
      </c>
      <c r="B493" s="196">
        <f>'Adquisiciones (detalle)'!B493</f>
        <v>0</v>
      </c>
      <c r="C493" s="197">
        <f>'Adquisiciones (detalle)'!C493</f>
        <v>0</v>
      </c>
      <c r="D493" s="196">
        <f>'Adquisiciones (detalle)'!F493</f>
        <v>0</v>
      </c>
      <c r="E493" s="198">
        <f>'Adquisiciones (detalle)'!K493</f>
        <v>0</v>
      </c>
      <c r="F493" s="199" t="str">
        <f t="shared" si="8"/>
        <v xml:space="preserve"> </v>
      </c>
      <c r="G493" s="197">
        <f>'Adquisiciones (detalle)'!G493</f>
        <v>0</v>
      </c>
      <c r="H493" s="200"/>
      <c r="I493" s="201"/>
      <c r="J493" s="189"/>
    </row>
    <row r="494" spans="1:10" s="187" customFormat="1" ht="48.75" customHeight="1" x14ac:dyDescent="0.25">
      <c r="A494" s="196">
        <f>+'Adquisiciones (detalle)'!A494</f>
        <v>0</v>
      </c>
      <c r="B494" s="196">
        <f>'Adquisiciones (detalle)'!B494</f>
        <v>0</v>
      </c>
      <c r="C494" s="197">
        <f>'Adquisiciones (detalle)'!C494</f>
        <v>0</v>
      </c>
      <c r="D494" s="196">
        <f>'Adquisiciones (detalle)'!F494</f>
        <v>0</v>
      </c>
      <c r="E494" s="198">
        <f>'Adquisiciones (detalle)'!K494</f>
        <v>0</v>
      </c>
      <c r="F494" s="199" t="str">
        <f t="shared" si="8"/>
        <v xml:space="preserve"> </v>
      </c>
      <c r="G494" s="197">
        <f>'Adquisiciones (detalle)'!G494</f>
        <v>0</v>
      </c>
      <c r="H494" s="200"/>
      <c r="I494" s="201"/>
      <c r="J494" s="189"/>
    </row>
    <row r="495" spans="1:10" s="187" customFormat="1" ht="48.75" customHeight="1" x14ac:dyDescent="0.25">
      <c r="A495" s="196">
        <f>+'Adquisiciones (detalle)'!A495</f>
        <v>0</v>
      </c>
      <c r="B495" s="196">
        <f>'Adquisiciones (detalle)'!B495</f>
        <v>0</v>
      </c>
      <c r="C495" s="197">
        <f>'Adquisiciones (detalle)'!C495</f>
        <v>0</v>
      </c>
      <c r="D495" s="196">
        <f>'Adquisiciones (detalle)'!F495</f>
        <v>0</v>
      </c>
      <c r="E495" s="198">
        <f>'Adquisiciones (detalle)'!K495</f>
        <v>0</v>
      </c>
      <c r="F495" s="199" t="str">
        <f t="shared" si="8"/>
        <v xml:space="preserve"> </v>
      </c>
      <c r="G495" s="197">
        <f>'Adquisiciones (detalle)'!G495</f>
        <v>0</v>
      </c>
      <c r="H495" s="200"/>
      <c r="I495" s="201"/>
      <c r="J495" s="189"/>
    </row>
    <row r="496" spans="1:10" s="187" customFormat="1" ht="48.75" customHeight="1" x14ac:dyDescent="0.25">
      <c r="A496" s="196">
        <f>+'Adquisiciones (detalle)'!A496</f>
        <v>0</v>
      </c>
      <c r="B496" s="196">
        <f>'Adquisiciones (detalle)'!B496</f>
        <v>0</v>
      </c>
      <c r="C496" s="197">
        <f>'Adquisiciones (detalle)'!C496</f>
        <v>0</v>
      </c>
      <c r="D496" s="196">
        <f>'Adquisiciones (detalle)'!F496</f>
        <v>0</v>
      </c>
      <c r="E496" s="198">
        <f>'Adquisiciones (detalle)'!K496</f>
        <v>0</v>
      </c>
      <c r="F496" s="199" t="str">
        <f t="shared" si="8"/>
        <v xml:space="preserve"> </v>
      </c>
      <c r="G496" s="197">
        <f>'Adquisiciones (detalle)'!G496</f>
        <v>0</v>
      </c>
      <c r="H496" s="200"/>
      <c r="I496" s="201"/>
      <c r="J496" s="189"/>
    </row>
    <row r="497" spans="1:10" s="187" customFormat="1" ht="48.75" customHeight="1" x14ac:dyDescent="0.25">
      <c r="A497" s="196">
        <f>+'Adquisiciones (detalle)'!A497</f>
        <v>0</v>
      </c>
      <c r="B497" s="196">
        <f>'Adquisiciones (detalle)'!B497</f>
        <v>0</v>
      </c>
      <c r="C497" s="197">
        <f>'Adquisiciones (detalle)'!C497</f>
        <v>0</v>
      </c>
      <c r="D497" s="196">
        <f>'Adquisiciones (detalle)'!F497</f>
        <v>0</v>
      </c>
      <c r="E497" s="198">
        <f>'Adquisiciones (detalle)'!K497</f>
        <v>0</v>
      </c>
      <c r="F497" s="199" t="str">
        <f t="shared" si="8"/>
        <v xml:space="preserve"> </v>
      </c>
      <c r="G497" s="197">
        <f>'Adquisiciones (detalle)'!G497</f>
        <v>0</v>
      </c>
      <c r="H497" s="200"/>
      <c r="I497" s="201"/>
      <c r="J497" s="189"/>
    </row>
    <row r="498" spans="1:10" s="187" customFormat="1" ht="48.75" customHeight="1" x14ac:dyDescent="0.25">
      <c r="A498" s="196">
        <f>+'Adquisiciones (detalle)'!A498</f>
        <v>0</v>
      </c>
      <c r="B498" s="196">
        <f>'Adquisiciones (detalle)'!B498</f>
        <v>0</v>
      </c>
      <c r="C498" s="197">
        <f>'Adquisiciones (detalle)'!C498</f>
        <v>0</v>
      </c>
      <c r="D498" s="196">
        <f>'Adquisiciones (detalle)'!F498</f>
        <v>0</v>
      </c>
      <c r="E498" s="198">
        <f>'Adquisiciones (detalle)'!K498</f>
        <v>0</v>
      </c>
      <c r="F498" s="199" t="str">
        <f t="shared" si="8"/>
        <v xml:space="preserve"> </v>
      </c>
      <c r="G498" s="197">
        <f>'Adquisiciones (detalle)'!G498</f>
        <v>0</v>
      </c>
      <c r="H498" s="200"/>
      <c r="I498" s="201"/>
      <c r="J498" s="189"/>
    </row>
    <row r="499" spans="1:10" s="187" customFormat="1" ht="48.75" customHeight="1" x14ac:dyDescent="0.25">
      <c r="A499" s="196">
        <f>+'Adquisiciones (detalle)'!A499</f>
        <v>0</v>
      </c>
      <c r="B499" s="196">
        <f>'Adquisiciones (detalle)'!B499</f>
        <v>0</v>
      </c>
      <c r="C499" s="197">
        <f>'Adquisiciones (detalle)'!C499</f>
        <v>0</v>
      </c>
      <c r="D499" s="196">
        <f>'Adquisiciones (detalle)'!F499</f>
        <v>0</v>
      </c>
      <c r="E499" s="198">
        <f>'Adquisiciones (detalle)'!K499</f>
        <v>0</v>
      </c>
      <c r="F499" s="199" t="str">
        <f t="shared" si="8"/>
        <v xml:space="preserve"> </v>
      </c>
      <c r="G499" s="197">
        <f>'Adquisiciones (detalle)'!G499</f>
        <v>0</v>
      </c>
      <c r="H499" s="200"/>
      <c r="I499" s="201"/>
      <c r="J499" s="189"/>
    </row>
    <row r="500" spans="1:10" s="187" customFormat="1" ht="48.75" customHeight="1" x14ac:dyDescent="0.25">
      <c r="A500" s="196">
        <f>+'Adquisiciones (detalle)'!A500</f>
        <v>0</v>
      </c>
      <c r="B500" s="196">
        <f>'Adquisiciones (detalle)'!B500</f>
        <v>0</v>
      </c>
      <c r="C500" s="197">
        <f>'Adquisiciones (detalle)'!C500</f>
        <v>0</v>
      </c>
      <c r="D500" s="196">
        <f>'Adquisiciones (detalle)'!F500</f>
        <v>0</v>
      </c>
      <c r="E500" s="198">
        <f>'Adquisiciones (detalle)'!K500</f>
        <v>0</v>
      </c>
      <c r="F500" s="199" t="str">
        <f t="shared" si="8"/>
        <v xml:space="preserve"> </v>
      </c>
      <c r="G500" s="197">
        <f>'Adquisiciones (detalle)'!G500</f>
        <v>0</v>
      </c>
      <c r="H500" s="200"/>
      <c r="I500" s="201"/>
      <c r="J500" s="189"/>
    </row>
    <row r="501" spans="1:10" s="187" customFormat="1" ht="48.75" customHeight="1" x14ac:dyDescent="0.25">
      <c r="A501" s="196">
        <f>+'Adquisiciones (detalle)'!A501</f>
        <v>0</v>
      </c>
      <c r="B501" s="196">
        <f>'Adquisiciones (detalle)'!B501</f>
        <v>0</v>
      </c>
      <c r="C501" s="197">
        <f>'Adquisiciones (detalle)'!C501</f>
        <v>0</v>
      </c>
      <c r="D501" s="196">
        <f>'Adquisiciones (detalle)'!F501</f>
        <v>0</v>
      </c>
      <c r="E501" s="198">
        <f>'Adquisiciones (detalle)'!K501</f>
        <v>0</v>
      </c>
      <c r="F501" s="199" t="str">
        <f t="shared" si="8"/>
        <v xml:space="preserve"> </v>
      </c>
      <c r="G501" s="197">
        <f>'Adquisiciones (detalle)'!G501</f>
        <v>0</v>
      </c>
      <c r="H501" s="200"/>
      <c r="I501" s="201"/>
      <c r="J501" s="189"/>
    </row>
    <row r="502" spans="1:10" s="187" customFormat="1" ht="48.75" customHeight="1" x14ac:dyDescent="0.25">
      <c r="A502" s="196">
        <f>+'Adquisiciones (detalle)'!A502</f>
        <v>0</v>
      </c>
      <c r="B502" s="196">
        <f>'Adquisiciones (detalle)'!B502</f>
        <v>0</v>
      </c>
      <c r="C502" s="197">
        <f>'Adquisiciones (detalle)'!C502</f>
        <v>0</v>
      </c>
      <c r="D502" s="196">
        <f>'Adquisiciones (detalle)'!F502</f>
        <v>0</v>
      </c>
      <c r="E502" s="198">
        <f>'Adquisiciones (detalle)'!K502</f>
        <v>0</v>
      </c>
      <c r="F502" s="199" t="str">
        <f t="shared" si="8"/>
        <v xml:space="preserve"> </v>
      </c>
      <c r="G502" s="197">
        <f>'Adquisiciones (detalle)'!G502</f>
        <v>0</v>
      </c>
      <c r="H502" s="200"/>
      <c r="I502" s="201"/>
      <c r="J502" s="189"/>
    </row>
    <row r="503" spans="1:10" s="187" customFormat="1" ht="48.75" customHeight="1" x14ac:dyDescent="0.25">
      <c r="A503" s="196">
        <f>+'Adquisiciones (detalle)'!A503</f>
        <v>0</v>
      </c>
      <c r="B503" s="196">
        <f>'Adquisiciones (detalle)'!B503</f>
        <v>0</v>
      </c>
      <c r="C503" s="197">
        <f>'Adquisiciones (detalle)'!C503</f>
        <v>0</v>
      </c>
      <c r="D503" s="196">
        <f>'Adquisiciones (detalle)'!F503</f>
        <v>0</v>
      </c>
      <c r="E503" s="198">
        <f>'Adquisiciones (detalle)'!K503</f>
        <v>0</v>
      </c>
      <c r="F503" s="199" t="str">
        <f t="shared" si="8"/>
        <v xml:space="preserve"> </v>
      </c>
      <c r="G503" s="197">
        <f>'Adquisiciones (detalle)'!G503</f>
        <v>0</v>
      </c>
      <c r="H503" s="200"/>
      <c r="I503" s="201"/>
      <c r="J503" s="189"/>
    </row>
    <row r="504" spans="1:10" s="187" customFormat="1" ht="48.75" customHeight="1" x14ac:dyDescent="0.25">
      <c r="A504" s="196">
        <f>+'Adquisiciones (detalle)'!A504</f>
        <v>0</v>
      </c>
      <c r="B504" s="196">
        <f>'Adquisiciones (detalle)'!B504</f>
        <v>0</v>
      </c>
      <c r="C504" s="197">
        <f>'Adquisiciones (detalle)'!C504</f>
        <v>0</v>
      </c>
      <c r="D504" s="196">
        <f>'Adquisiciones (detalle)'!F504</f>
        <v>0</v>
      </c>
      <c r="E504" s="198">
        <f>'Adquisiciones (detalle)'!K504</f>
        <v>0</v>
      </c>
      <c r="F504" s="199" t="str">
        <f t="shared" si="8"/>
        <v xml:space="preserve"> </v>
      </c>
      <c r="G504" s="197">
        <f>'Adquisiciones (detalle)'!G504</f>
        <v>0</v>
      </c>
      <c r="H504" s="200"/>
      <c r="I504" s="201"/>
      <c r="J504" s="189"/>
    </row>
    <row r="505" spans="1:10" s="187" customFormat="1" ht="48.75" customHeight="1" x14ac:dyDescent="0.25">
      <c r="A505" s="196">
        <f>+'Adquisiciones (detalle)'!A505</f>
        <v>0</v>
      </c>
      <c r="B505" s="196">
        <f>'Adquisiciones (detalle)'!B505</f>
        <v>0</v>
      </c>
      <c r="C505" s="197">
        <f>'Adquisiciones (detalle)'!C505</f>
        <v>0</v>
      </c>
      <c r="D505" s="196">
        <f>'Adquisiciones (detalle)'!F505</f>
        <v>0</v>
      </c>
      <c r="E505" s="198">
        <f>'Adquisiciones (detalle)'!K505</f>
        <v>0</v>
      </c>
      <c r="F505" s="199" t="str">
        <f t="shared" si="8"/>
        <v xml:space="preserve"> </v>
      </c>
      <c r="G505" s="197">
        <f>'Adquisiciones (detalle)'!G505</f>
        <v>0</v>
      </c>
      <c r="H505" s="200"/>
      <c r="I505" s="201"/>
      <c r="J505" s="189"/>
    </row>
    <row r="506" spans="1:10" s="187" customFormat="1" ht="48.75" customHeight="1" x14ac:dyDescent="0.25">
      <c r="A506" s="196">
        <f>+'Adquisiciones (detalle)'!A506</f>
        <v>0</v>
      </c>
      <c r="B506" s="196">
        <f>'Adquisiciones (detalle)'!B506</f>
        <v>0</v>
      </c>
      <c r="C506" s="197">
        <f>'Adquisiciones (detalle)'!C506</f>
        <v>0</v>
      </c>
      <c r="D506" s="196">
        <f>'Adquisiciones (detalle)'!F506</f>
        <v>0</v>
      </c>
      <c r="E506" s="198">
        <f>'Adquisiciones (detalle)'!K506</f>
        <v>0</v>
      </c>
      <c r="F506" s="199" t="str">
        <f t="shared" si="8"/>
        <v xml:space="preserve"> </v>
      </c>
      <c r="G506" s="197">
        <f>'Adquisiciones (detalle)'!G506</f>
        <v>0</v>
      </c>
      <c r="H506" s="200"/>
      <c r="I506" s="201"/>
      <c r="J506" s="189"/>
    </row>
    <row r="507" spans="1:10" s="187" customFormat="1" ht="48.75" customHeight="1" x14ac:dyDescent="0.25">
      <c r="A507" s="196">
        <f>+'Adquisiciones (detalle)'!A507</f>
        <v>0</v>
      </c>
      <c r="B507" s="196">
        <f>'Adquisiciones (detalle)'!B507</f>
        <v>0</v>
      </c>
      <c r="C507" s="197">
        <f>'Adquisiciones (detalle)'!C507</f>
        <v>0</v>
      </c>
      <c r="D507" s="196">
        <f>'Adquisiciones (detalle)'!F507</f>
        <v>0</v>
      </c>
      <c r="E507" s="198">
        <f>'Adquisiciones (detalle)'!K507</f>
        <v>0</v>
      </c>
      <c r="F507" s="199" t="str">
        <f t="shared" si="8"/>
        <v xml:space="preserve"> </v>
      </c>
      <c r="G507" s="197">
        <f>'Adquisiciones (detalle)'!G507</f>
        <v>0</v>
      </c>
      <c r="H507" s="200"/>
      <c r="I507" s="201"/>
      <c r="J507" s="189"/>
    </row>
    <row r="508" spans="1:10" s="187" customFormat="1" ht="48.75" customHeight="1" x14ac:dyDescent="0.25">
      <c r="A508" s="196">
        <f>+'Adquisiciones (detalle)'!A508</f>
        <v>0</v>
      </c>
      <c r="B508" s="196">
        <f>'Adquisiciones (detalle)'!B508</f>
        <v>0</v>
      </c>
      <c r="C508" s="197">
        <f>'Adquisiciones (detalle)'!C508</f>
        <v>0</v>
      </c>
      <c r="D508" s="196">
        <f>'Adquisiciones (detalle)'!F508</f>
        <v>0</v>
      </c>
      <c r="E508" s="198">
        <f>'Adquisiciones (detalle)'!K508</f>
        <v>0</v>
      </c>
      <c r="F508" s="199" t="str">
        <f t="shared" si="8"/>
        <v xml:space="preserve"> </v>
      </c>
      <c r="G508" s="197">
        <f>'Adquisiciones (detalle)'!G508</f>
        <v>0</v>
      </c>
      <c r="H508" s="200"/>
      <c r="I508" s="201"/>
      <c r="J508" s="189"/>
    </row>
    <row r="509" spans="1:10" s="187" customFormat="1" ht="48.75" customHeight="1" x14ac:dyDescent="0.25">
      <c r="A509" s="196">
        <f>+'Adquisiciones (detalle)'!A509</f>
        <v>0</v>
      </c>
      <c r="B509" s="196">
        <f>'Adquisiciones (detalle)'!B509</f>
        <v>0</v>
      </c>
      <c r="C509" s="197">
        <f>'Adquisiciones (detalle)'!C509</f>
        <v>0</v>
      </c>
      <c r="D509" s="196">
        <f>'Adquisiciones (detalle)'!F509</f>
        <v>0</v>
      </c>
      <c r="E509" s="198">
        <f>'Adquisiciones (detalle)'!K509</f>
        <v>0</v>
      </c>
      <c r="F509" s="199" t="str">
        <f t="shared" si="8"/>
        <v xml:space="preserve"> </v>
      </c>
      <c r="G509" s="197">
        <f>'Adquisiciones (detalle)'!G509</f>
        <v>0</v>
      </c>
      <c r="H509" s="200"/>
      <c r="I509" s="201"/>
      <c r="J509" s="189"/>
    </row>
    <row r="510" spans="1:10" s="187" customFormat="1" ht="48.75" customHeight="1" x14ac:dyDescent="0.25">
      <c r="A510" s="196">
        <f>+'Adquisiciones (detalle)'!A510</f>
        <v>0</v>
      </c>
      <c r="B510" s="196">
        <f>'Adquisiciones (detalle)'!B510</f>
        <v>0</v>
      </c>
      <c r="C510" s="197">
        <f>'Adquisiciones (detalle)'!C510</f>
        <v>0</v>
      </c>
      <c r="D510" s="196">
        <f>'Adquisiciones (detalle)'!F510</f>
        <v>0</v>
      </c>
      <c r="E510" s="198">
        <f>'Adquisiciones (detalle)'!K510</f>
        <v>0</v>
      </c>
      <c r="F510" s="199" t="str">
        <f t="shared" si="8"/>
        <v xml:space="preserve"> </v>
      </c>
      <c r="G510" s="197">
        <f>'Adquisiciones (detalle)'!G510</f>
        <v>0</v>
      </c>
      <c r="H510" s="200"/>
      <c r="I510" s="201"/>
      <c r="J510" s="189"/>
    </row>
    <row r="511" spans="1:10" s="187" customFormat="1" ht="48.75" customHeight="1" x14ac:dyDescent="0.25">
      <c r="A511" s="196">
        <f>+'Adquisiciones (detalle)'!A511</f>
        <v>0</v>
      </c>
      <c r="B511" s="196">
        <f>'Adquisiciones (detalle)'!B511</f>
        <v>0</v>
      </c>
      <c r="C511" s="197">
        <f>'Adquisiciones (detalle)'!C511</f>
        <v>0</v>
      </c>
      <c r="D511" s="196">
        <f>'Adquisiciones (detalle)'!F511</f>
        <v>0</v>
      </c>
      <c r="E511" s="198">
        <f>'Adquisiciones (detalle)'!K511</f>
        <v>0</v>
      </c>
      <c r="F511" s="199" t="str">
        <f t="shared" si="8"/>
        <v xml:space="preserve"> </v>
      </c>
      <c r="G511" s="197">
        <f>'Adquisiciones (detalle)'!G511</f>
        <v>0</v>
      </c>
      <c r="H511" s="200"/>
      <c r="I511" s="201"/>
      <c r="J511" s="189"/>
    </row>
    <row r="512" spans="1:10" s="187" customFormat="1" ht="48.75" customHeight="1" x14ac:dyDescent="0.25">
      <c r="A512" s="196">
        <f>+'Adquisiciones (detalle)'!A512</f>
        <v>0</v>
      </c>
      <c r="B512" s="196">
        <f>'Adquisiciones (detalle)'!B512</f>
        <v>0</v>
      </c>
      <c r="C512" s="197">
        <f>'Adquisiciones (detalle)'!C512</f>
        <v>0</v>
      </c>
      <c r="D512" s="196">
        <f>'Adquisiciones (detalle)'!F512</f>
        <v>0</v>
      </c>
      <c r="E512" s="198">
        <f>'Adquisiciones (detalle)'!K512</f>
        <v>0</v>
      </c>
      <c r="F512" s="199" t="str">
        <f t="shared" si="8"/>
        <v xml:space="preserve"> </v>
      </c>
      <c r="G512" s="197">
        <f>'Adquisiciones (detalle)'!G512</f>
        <v>0</v>
      </c>
      <c r="H512" s="200"/>
      <c r="I512" s="201"/>
      <c r="J512" s="189"/>
    </row>
    <row r="513" spans="1:10" s="187" customFormat="1" ht="48.75" customHeight="1" x14ac:dyDescent="0.25">
      <c r="A513" s="196">
        <f>+'Adquisiciones (detalle)'!A513</f>
        <v>0</v>
      </c>
      <c r="B513" s="196">
        <f>'Adquisiciones (detalle)'!B513</f>
        <v>0</v>
      </c>
      <c r="C513" s="197">
        <f>'Adquisiciones (detalle)'!C513</f>
        <v>0</v>
      </c>
      <c r="D513" s="196">
        <f>'Adquisiciones (detalle)'!F513</f>
        <v>0</v>
      </c>
      <c r="E513" s="198">
        <f>'Adquisiciones (detalle)'!K513</f>
        <v>0</v>
      </c>
      <c r="F513" s="199" t="str">
        <f t="shared" si="8"/>
        <v xml:space="preserve"> </v>
      </c>
      <c r="G513" s="197">
        <f>'Adquisiciones (detalle)'!G513</f>
        <v>0</v>
      </c>
      <c r="H513" s="200"/>
      <c r="I513" s="201"/>
      <c r="J513" s="189"/>
    </row>
    <row r="514" spans="1:10" s="187" customFormat="1" ht="48.75" customHeight="1" x14ac:dyDescent="0.25">
      <c r="A514" s="196">
        <f>+'Adquisiciones (detalle)'!A514</f>
        <v>0</v>
      </c>
      <c r="B514" s="196">
        <f>'Adquisiciones (detalle)'!B514</f>
        <v>0</v>
      </c>
      <c r="C514" s="197">
        <f>'Adquisiciones (detalle)'!C514</f>
        <v>0</v>
      </c>
      <c r="D514" s="196">
        <f>'Adquisiciones (detalle)'!F514</f>
        <v>0</v>
      </c>
      <c r="E514" s="198">
        <f>'Adquisiciones (detalle)'!K514</f>
        <v>0</v>
      </c>
      <c r="F514" s="199" t="str">
        <f t="shared" si="8"/>
        <v xml:space="preserve"> </v>
      </c>
      <c r="G514" s="197">
        <f>'Adquisiciones (detalle)'!G514</f>
        <v>0</v>
      </c>
      <c r="H514" s="200"/>
      <c r="I514" s="201"/>
      <c r="J514" s="189"/>
    </row>
    <row r="515" spans="1:10" s="187" customFormat="1" ht="48.75" customHeight="1" x14ac:dyDescent="0.25">
      <c r="A515" s="196">
        <f>+'Adquisiciones (detalle)'!A515</f>
        <v>0</v>
      </c>
      <c r="B515" s="196">
        <f>'Adquisiciones (detalle)'!B515</f>
        <v>0</v>
      </c>
      <c r="C515" s="197">
        <f>'Adquisiciones (detalle)'!C515</f>
        <v>0</v>
      </c>
      <c r="D515" s="196">
        <f>'Adquisiciones (detalle)'!F515</f>
        <v>0</v>
      </c>
      <c r="E515" s="198">
        <f>'Adquisiciones (detalle)'!K515</f>
        <v>0</v>
      </c>
      <c r="F515" s="199" t="str">
        <f t="shared" si="8"/>
        <v xml:space="preserve"> </v>
      </c>
      <c r="G515" s="197">
        <f>'Adquisiciones (detalle)'!G515</f>
        <v>0</v>
      </c>
      <c r="H515" s="200"/>
      <c r="I515" s="201"/>
      <c r="J515" s="189"/>
    </row>
    <row r="516" spans="1:10" s="187" customFormat="1" ht="48.75" customHeight="1" x14ac:dyDescent="0.25">
      <c r="A516" s="196">
        <f>+'Adquisiciones (detalle)'!A516</f>
        <v>0</v>
      </c>
      <c r="B516" s="196">
        <f>'Adquisiciones (detalle)'!B516</f>
        <v>0</v>
      </c>
      <c r="C516" s="197">
        <f>'Adquisiciones (detalle)'!C516</f>
        <v>0</v>
      </c>
      <c r="D516" s="196">
        <f>'Adquisiciones (detalle)'!F516</f>
        <v>0</v>
      </c>
      <c r="E516" s="198">
        <f>'Adquisiciones (detalle)'!K516</f>
        <v>0</v>
      </c>
      <c r="F516" s="199" t="str">
        <f t="shared" si="8"/>
        <v xml:space="preserve"> </v>
      </c>
      <c r="G516" s="197">
        <f>'Adquisiciones (detalle)'!G516</f>
        <v>0</v>
      </c>
      <c r="H516" s="200"/>
      <c r="I516" s="201"/>
      <c r="J516" s="189"/>
    </row>
    <row r="517" spans="1:10" s="187" customFormat="1" ht="48.75" customHeight="1" x14ac:dyDescent="0.25">
      <c r="A517" s="196">
        <f>+'Adquisiciones (detalle)'!A517</f>
        <v>0</v>
      </c>
      <c r="B517" s="196">
        <f>'Adquisiciones (detalle)'!B517</f>
        <v>0</v>
      </c>
      <c r="C517" s="197">
        <f>'Adquisiciones (detalle)'!C517</f>
        <v>0</v>
      </c>
      <c r="D517" s="196">
        <f>'Adquisiciones (detalle)'!F517</f>
        <v>0</v>
      </c>
      <c r="E517" s="198">
        <f>'Adquisiciones (detalle)'!K517</f>
        <v>0</v>
      </c>
      <c r="F517" s="199" t="str">
        <f t="shared" si="8"/>
        <v xml:space="preserve"> </v>
      </c>
      <c r="G517" s="197">
        <f>'Adquisiciones (detalle)'!G517</f>
        <v>0</v>
      </c>
      <c r="H517" s="200"/>
      <c r="I517" s="201"/>
      <c r="J517" s="189"/>
    </row>
    <row r="518" spans="1:10" s="187" customFormat="1" ht="48.75" customHeight="1" x14ac:dyDescent="0.25">
      <c r="A518" s="196">
        <f>+'Adquisiciones (detalle)'!A518</f>
        <v>0</v>
      </c>
      <c r="B518" s="196">
        <f>'Adquisiciones (detalle)'!B518</f>
        <v>0</v>
      </c>
      <c r="C518" s="197">
        <f>'Adquisiciones (detalle)'!C518</f>
        <v>0</v>
      </c>
      <c r="D518" s="196">
        <f>'Adquisiciones (detalle)'!F518</f>
        <v>0</v>
      </c>
      <c r="E518" s="198">
        <f>'Adquisiciones (detalle)'!K518</f>
        <v>0</v>
      </c>
      <c r="F518" s="199" t="str">
        <f t="shared" si="8"/>
        <v xml:space="preserve"> </v>
      </c>
      <c r="G518" s="197">
        <f>'Adquisiciones (detalle)'!G518</f>
        <v>0</v>
      </c>
      <c r="H518" s="200"/>
      <c r="I518" s="201"/>
      <c r="J518" s="189"/>
    </row>
    <row r="519" spans="1:10" s="187" customFormat="1" ht="48.75" customHeight="1" x14ac:dyDescent="0.25">
      <c r="A519" s="196">
        <f>+'Adquisiciones (detalle)'!A519</f>
        <v>0</v>
      </c>
      <c r="B519" s="196">
        <f>'Adquisiciones (detalle)'!B519</f>
        <v>0</v>
      </c>
      <c r="C519" s="197">
        <f>'Adquisiciones (detalle)'!C519</f>
        <v>0</v>
      </c>
      <c r="D519" s="196">
        <f>'Adquisiciones (detalle)'!F519</f>
        <v>0</v>
      </c>
      <c r="E519" s="198">
        <f>'Adquisiciones (detalle)'!K519</f>
        <v>0</v>
      </c>
      <c r="F519" s="199" t="str">
        <f t="shared" si="8"/>
        <v xml:space="preserve"> </v>
      </c>
      <c r="G519" s="197">
        <f>'Adquisiciones (detalle)'!G519</f>
        <v>0</v>
      </c>
      <c r="H519" s="200"/>
      <c r="I519" s="201"/>
      <c r="J519" s="189"/>
    </row>
    <row r="520" spans="1:10" s="187" customFormat="1" ht="48.75" customHeight="1" x14ac:dyDescent="0.25">
      <c r="A520" s="196">
        <f>+'Adquisiciones (detalle)'!A520</f>
        <v>0</v>
      </c>
      <c r="B520" s="196">
        <f>'Adquisiciones (detalle)'!B520</f>
        <v>0</v>
      </c>
      <c r="C520" s="197">
        <f>'Adquisiciones (detalle)'!C520</f>
        <v>0</v>
      </c>
      <c r="D520" s="196">
        <f>'Adquisiciones (detalle)'!F520</f>
        <v>0</v>
      </c>
      <c r="E520" s="198">
        <f>'Adquisiciones (detalle)'!K520</f>
        <v>0</v>
      </c>
      <c r="F520" s="199" t="str">
        <f t="shared" si="8"/>
        <v xml:space="preserve"> </v>
      </c>
      <c r="G520" s="197">
        <f>'Adquisiciones (detalle)'!G520</f>
        <v>0</v>
      </c>
      <c r="H520" s="200"/>
      <c r="I520" s="201"/>
      <c r="J520" s="189"/>
    </row>
  </sheetData>
  <sheetProtection formatCells="0" formatColumns="0" formatRows="0" insertRows="0" sort="0" autoFilter="0"/>
  <autoFilter ref="F13:F520" xr:uid="{00000000-0009-0000-0000-000002000000}"/>
  <mergeCells count="14">
    <mergeCell ref="F9:H9"/>
    <mergeCell ref="C9:D9"/>
    <mergeCell ref="A9:B9"/>
    <mergeCell ref="A7:B7"/>
    <mergeCell ref="A2:H2"/>
    <mergeCell ref="A4:H4"/>
    <mergeCell ref="A5:H5"/>
    <mergeCell ref="H11:H12"/>
    <mergeCell ref="E11:F12"/>
    <mergeCell ref="A11:A12"/>
    <mergeCell ref="B11:B12"/>
    <mergeCell ref="C11:C12"/>
    <mergeCell ref="D11:D12"/>
    <mergeCell ref="G11:G12"/>
  </mergeCells>
  <dataValidations count="2">
    <dataValidation operator="greaterThan" allowBlank="1" showInputMessage="1" showErrorMessage="1" errorTitle="¡Atención!" error="Nombre no válido." sqref="C7" xr:uid="{00000000-0002-0000-0200-000000000000}"/>
    <dataValidation type="decimal" operator="greaterThan" allowBlank="1" showInputMessage="1" showErrorMessage="1" errorTitle="¡Atención!" error="Sólo cantidades de Q.5,000.00 o más" prompt="Ingrese el valor en Quetzales" sqref="I14:I520" xr:uid="{00000000-0002-0000-0200-000001000000}">
      <formula1>4999.99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120" scale="70" fitToWidth="0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20"/>
  <sheetViews>
    <sheetView showGridLines="0" view="pageBreakPreview" zoomScale="70" zoomScaleNormal="100" zoomScaleSheetLayoutView="70" workbookViewId="0">
      <selection activeCell="A9" sqref="A9"/>
    </sheetView>
  </sheetViews>
  <sheetFormatPr baseColWidth="10" defaultRowHeight="51.75" customHeight="1" x14ac:dyDescent="0.25"/>
  <cols>
    <col min="1" max="1" width="24.7109375" style="47" customWidth="1"/>
    <col min="2" max="2" width="17.28515625" style="47" customWidth="1"/>
    <col min="3" max="3" width="47.7109375" style="47" customWidth="1"/>
    <col min="4" max="4" width="16.42578125" style="47" customWidth="1"/>
    <col min="5" max="5" width="24.5703125" style="47" customWidth="1"/>
    <col min="6" max="6" width="5.140625" style="47" customWidth="1"/>
    <col min="7" max="7" width="35.7109375" style="47" customWidth="1"/>
    <col min="8" max="8" width="24.28515625" style="137" customWidth="1"/>
    <col min="9" max="9" width="2.7109375" style="48" customWidth="1"/>
    <col min="10" max="10" width="11.42578125" style="46"/>
    <col min="11" max="16384" width="11.42578125" style="47"/>
  </cols>
  <sheetData>
    <row r="1" spans="1:11" ht="26.25" customHeight="1" x14ac:dyDescent="0.3">
      <c r="A1" s="44" t="s">
        <v>96</v>
      </c>
      <c r="B1" s="44"/>
      <c r="C1" s="44"/>
      <c r="D1" s="44"/>
      <c r="E1" s="44"/>
      <c r="F1" s="44"/>
      <c r="G1" s="44"/>
      <c r="H1" s="174"/>
      <c r="I1" s="45"/>
    </row>
    <row r="2" spans="1:11" ht="26.25" customHeight="1" x14ac:dyDescent="0.3">
      <c r="A2" s="241" t="str">
        <f>+'Adquisiciones (por pagar)'!A2:H2</f>
        <v>Decreto 54-2022, vigente para el ejercicio fiscal 2023</v>
      </c>
      <c r="B2" s="241"/>
      <c r="C2" s="241"/>
      <c r="D2" s="241"/>
      <c r="E2" s="241"/>
      <c r="F2" s="241"/>
      <c r="G2" s="241"/>
      <c r="H2" s="241"/>
    </row>
    <row r="3" spans="1:11" ht="26.25" customHeight="1" x14ac:dyDescent="0.3">
      <c r="A3" s="44" t="str">
        <f>CONCATENATE("Período: ",('Datos del Fideicomiso'!B8)," del ",('Datos del Fideicomiso'!D8))</f>
        <v>Período: Enero - Abril del 2023</v>
      </c>
      <c r="B3" s="44"/>
      <c r="C3" s="44"/>
      <c r="D3" s="44"/>
      <c r="E3" s="44"/>
      <c r="F3" s="44"/>
      <c r="G3" s="44"/>
      <c r="H3" s="174"/>
      <c r="I3" s="45"/>
    </row>
    <row r="4" spans="1:11" ht="26.25" customHeight="1" x14ac:dyDescent="0.3">
      <c r="A4" s="260" t="s">
        <v>68</v>
      </c>
      <c r="B4" s="260"/>
      <c r="C4" s="260"/>
      <c r="D4" s="260"/>
      <c r="E4" s="260"/>
      <c r="F4" s="260"/>
      <c r="G4" s="260"/>
      <c r="H4" s="260"/>
      <c r="I4" s="50"/>
    </row>
    <row r="5" spans="1:11" ht="26.25" customHeight="1" x14ac:dyDescent="0.3">
      <c r="A5" s="260" t="str">
        <f>+'Adquisiciones (detalle)'!A5:M5</f>
        <v>Versión 4.6</v>
      </c>
      <c r="B5" s="260"/>
      <c r="C5" s="260"/>
      <c r="D5" s="260"/>
      <c r="E5" s="260"/>
      <c r="F5" s="260"/>
      <c r="G5" s="260"/>
      <c r="H5" s="260"/>
      <c r="I5" s="50"/>
    </row>
    <row r="6" spans="1:11" ht="26.25" customHeight="1" x14ac:dyDescent="0.25">
      <c r="A6" s="49"/>
      <c r="B6" s="49"/>
      <c r="D6" s="49"/>
      <c r="E6" s="49"/>
      <c r="F6" s="49"/>
      <c r="G6" s="49"/>
      <c r="I6" s="50"/>
    </row>
    <row r="7" spans="1:11" ht="26.25" customHeight="1" x14ac:dyDescent="0.25">
      <c r="A7" s="191" t="s">
        <v>21</v>
      </c>
      <c r="B7" s="259">
        <f>'Datos del Fideicomiso'!B10</f>
        <v>0</v>
      </c>
      <c r="C7" s="259"/>
      <c r="D7" s="133" t="s">
        <v>36</v>
      </c>
      <c r="E7" s="259">
        <f>'Datos del Fideicomiso'!B12</f>
        <v>0</v>
      </c>
      <c r="F7" s="259"/>
      <c r="G7" s="259"/>
      <c r="H7" s="175"/>
      <c r="I7" s="53"/>
    </row>
    <row r="8" spans="1:11" ht="26.25" customHeight="1" x14ac:dyDescent="0.25">
      <c r="A8" s="191"/>
      <c r="B8" s="191"/>
      <c r="C8" s="191"/>
      <c r="D8" s="191"/>
      <c r="E8" s="191"/>
      <c r="F8" s="191"/>
      <c r="G8" s="191"/>
      <c r="I8" s="50"/>
    </row>
    <row r="9" spans="1:11" ht="26.25" customHeight="1" x14ac:dyDescent="0.25">
      <c r="A9" s="133" t="s">
        <v>35</v>
      </c>
      <c r="B9" s="259">
        <f>'Datos del Fideicomiso'!G8</f>
        <v>0</v>
      </c>
      <c r="C9" s="259"/>
      <c r="D9" s="133" t="s">
        <v>22</v>
      </c>
      <c r="E9" s="259">
        <f>'Datos del Fideicomiso'!G12</f>
        <v>0</v>
      </c>
      <c r="F9" s="259"/>
      <c r="G9" s="259"/>
      <c r="I9" s="53"/>
    </row>
    <row r="10" spans="1:11" ht="26.25" customHeight="1" x14ac:dyDescent="0.25"/>
    <row r="11" spans="1:11" s="57" customFormat="1" ht="51.75" customHeight="1" x14ac:dyDescent="0.25">
      <c r="A11" s="257" t="s">
        <v>53</v>
      </c>
      <c r="B11" s="257" t="s">
        <v>2</v>
      </c>
      <c r="C11" s="257" t="s">
        <v>30</v>
      </c>
      <c r="D11" s="257" t="s">
        <v>31</v>
      </c>
      <c r="E11" s="264" t="s">
        <v>52</v>
      </c>
      <c r="F11" s="265"/>
      <c r="G11" s="257" t="s">
        <v>3</v>
      </c>
      <c r="H11" s="257" t="s">
        <v>95</v>
      </c>
      <c r="I11" s="55"/>
      <c r="J11" s="56"/>
    </row>
    <row r="12" spans="1:11" s="57" customFormat="1" ht="33.75" customHeight="1" x14ac:dyDescent="0.25">
      <c r="A12" s="258"/>
      <c r="B12" s="258"/>
      <c r="C12" s="258"/>
      <c r="D12" s="258"/>
      <c r="E12" s="270"/>
      <c r="F12" s="271"/>
      <c r="G12" s="258"/>
      <c r="H12" s="258"/>
      <c r="I12" s="55"/>
      <c r="J12" s="56"/>
    </row>
    <row r="13" spans="1:11" s="134" customFormat="1" ht="51.75" customHeight="1" x14ac:dyDescent="0.25">
      <c r="A13" s="152"/>
      <c r="B13" s="152"/>
      <c r="C13" s="153" t="s">
        <v>8</v>
      </c>
      <c r="D13" s="152"/>
      <c r="E13" s="160">
        <f>SUMIF(F14:F520,"√",E14:E520)</f>
        <v>0</v>
      </c>
      <c r="F13" s="162"/>
      <c r="G13" s="152"/>
      <c r="H13" s="152"/>
      <c r="I13" s="161"/>
      <c r="J13" s="158"/>
      <c r="K13" s="156"/>
    </row>
    <row r="14" spans="1:11" s="61" customFormat="1" ht="51.75" customHeight="1" x14ac:dyDescent="0.25">
      <c r="A14" s="196">
        <f>+'Adquisiciones (detalle)'!A14</f>
        <v>0</v>
      </c>
      <c r="B14" s="196">
        <f>'Adquisiciones (detalle)'!B14</f>
        <v>0</v>
      </c>
      <c r="C14" s="197">
        <f>'Adquisiciones (detalle)'!C14</f>
        <v>0</v>
      </c>
      <c r="D14" s="196">
        <f>'Adquisiciones (detalle)'!F14</f>
        <v>0</v>
      </c>
      <c r="E14" s="198">
        <f>'Adquisiciones (detalle)'!J14</f>
        <v>0</v>
      </c>
      <c r="F14" s="199" t="str">
        <f>IF(E14=0," ",IF('Adquisiciones (detalle)'!M14="No","√"," "))</f>
        <v xml:space="preserve"> </v>
      </c>
      <c r="G14" s="197">
        <f>'Adquisiciones (detalle)'!G14</f>
        <v>0</v>
      </c>
      <c r="H14" s="200" t="s">
        <v>102</v>
      </c>
      <c r="I14" s="58"/>
      <c r="J14" s="59"/>
      <c r="K14" s="60"/>
    </row>
    <row r="15" spans="1:11" ht="51.75" customHeight="1" x14ac:dyDescent="0.25">
      <c r="A15" s="196">
        <f>+'Adquisiciones (detalle)'!A15</f>
        <v>0</v>
      </c>
      <c r="B15" s="196">
        <f>'Adquisiciones (detalle)'!B15</f>
        <v>0</v>
      </c>
      <c r="C15" s="197">
        <f>'Adquisiciones (detalle)'!C15</f>
        <v>0</v>
      </c>
      <c r="D15" s="196">
        <f>'Adquisiciones (detalle)'!F15</f>
        <v>0</v>
      </c>
      <c r="E15" s="198">
        <f>'Adquisiciones (detalle)'!J15</f>
        <v>0</v>
      </c>
      <c r="F15" s="199" t="str">
        <f>IF(E15=0," ",IF('Adquisiciones (detalle)'!M15="No","√"," "))</f>
        <v xml:space="preserve"> </v>
      </c>
      <c r="G15" s="197">
        <f>'Adquisiciones (detalle)'!G15</f>
        <v>0</v>
      </c>
      <c r="H15" s="200"/>
      <c r="I15" s="58"/>
      <c r="K15" s="62"/>
    </row>
    <row r="16" spans="1:11" ht="51.75" customHeight="1" x14ac:dyDescent="0.25">
      <c r="A16" s="196">
        <f>+'Adquisiciones (detalle)'!A16</f>
        <v>0</v>
      </c>
      <c r="B16" s="196">
        <f>'Adquisiciones (detalle)'!B16</f>
        <v>0</v>
      </c>
      <c r="C16" s="197">
        <f>'Adquisiciones (detalle)'!C16</f>
        <v>0</v>
      </c>
      <c r="D16" s="196">
        <f>'Adquisiciones (detalle)'!F16</f>
        <v>0</v>
      </c>
      <c r="E16" s="198">
        <f>'Adquisiciones (detalle)'!J16</f>
        <v>0</v>
      </c>
      <c r="F16" s="199" t="str">
        <f>IF(E16=0," ",IF('Adquisiciones (detalle)'!M16="No","√"," "))</f>
        <v xml:space="preserve"> </v>
      </c>
      <c r="G16" s="197">
        <f>'Adquisiciones (detalle)'!G16</f>
        <v>0</v>
      </c>
      <c r="H16" s="200"/>
      <c r="I16" s="58"/>
      <c r="K16" s="62"/>
    </row>
    <row r="17" spans="1:11" ht="51.75" customHeight="1" x14ac:dyDescent="0.25">
      <c r="A17" s="196">
        <f>+'Adquisiciones (detalle)'!A17</f>
        <v>0</v>
      </c>
      <c r="B17" s="196">
        <f>'Adquisiciones (detalle)'!B17</f>
        <v>0</v>
      </c>
      <c r="C17" s="197">
        <f>'Adquisiciones (detalle)'!C17</f>
        <v>0</v>
      </c>
      <c r="D17" s="196">
        <f>'Adquisiciones (detalle)'!F17</f>
        <v>0</v>
      </c>
      <c r="E17" s="198">
        <f>'Adquisiciones (detalle)'!J17</f>
        <v>0</v>
      </c>
      <c r="F17" s="199" t="str">
        <f>IF(E17=0," ",IF('Adquisiciones (detalle)'!M17="No","√"," "))</f>
        <v xml:space="preserve"> </v>
      </c>
      <c r="G17" s="197">
        <f>'Adquisiciones (detalle)'!G17</f>
        <v>0</v>
      </c>
      <c r="H17" s="200"/>
      <c r="I17" s="58"/>
      <c r="K17" s="62"/>
    </row>
    <row r="18" spans="1:11" ht="51.75" customHeight="1" x14ac:dyDescent="0.25">
      <c r="A18" s="196">
        <f>+'Adquisiciones (detalle)'!A18</f>
        <v>0</v>
      </c>
      <c r="B18" s="196">
        <f>'Adquisiciones (detalle)'!B18</f>
        <v>0</v>
      </c>
      <c r="C18" s="197">
        <f>'Adquisiciones (detalle)'!C18</f>
        <v>0</v>
      </c>
      <c r="D18" s="196">
        <f>'Adquisiciones (detalle)'!F18</f>
        <v>0</v>
      </c>
      <c r="E18" s="198">
        <f>'Adquisiciones (detalle)'!J18</f>
        <v>0</v>
      </c>
      <c r="F18" s="199" t="str">
        <f>IF(E18=0," ",IF('Adquisiciones (detalle)'!M18="No","√"," "))</f>
        <v xml:space="preserve"> </v>
      </c>
      <c r="G18" s="197">
        <f>'Adquisiciones (detalle)'!G18</f>
        <v>0</v>
      </c>
      <c r="H18" s="200"/>
      <c r="I18" s="58"/>
      <c r="K18" s="62"/>
    </row>
    <row r="19" spans="1:11" ht="51.75" customHeight="1" x14ac:dyDescent="0.25">
      <c r="A19" s="196">
        <f>+'Adquisiciones (detalle)'!A19</f>
        <v>0</v>
      </c>
      <c r="B19" s="196">
        <f>'Adquisiciones (detalle)'!B19</f>
        <v>0</v>
      </c>
      <c r="C19" s="197">
        <f>'Adquisiciones (detalle)'!C19</f>
        <v>0</v>
      </c>
      <c r="D19" s="196">
        <f>'Adquisiciones (detalle)'!F19</f>
        <v>0</v>
      </c>
      <c r="E19" s="198">
        <f>'Adquisiciones (detalle)'!J19</f>
        <v>0</v>
      </c>
      <c r="F19" s="199" t="str">
        <f>IF(E19=0," ",IF('Adquisiciones (detalle)'!M19="No","√"," "))</f>
        <v xml:space="preserve"> </v>
      </c>
      <c r="G19" s="197">
        <f>'Adquisiciones (detalle)'!G19</f>
        <v>0</v>
      </c>
      <c r="H19" s="200"/>
      <c r="I19" s="58"/>
      <c r="K19" s="62"/>
    </row>
    <row r="20" spans="1:11" ht="51.75" customHeight="1" x14ac:dyDescent="0.25">
      <c r="A20" s="196">
        <f>+'Adquisiciones (detalle)'!A20</f>
        <v>0</v>
      </c>
      <c r="B20" s="196">
        <f>'Adquisiciones (detalle)'!B20</f>
        <v>0</v>
      </c>
      <c r="C20" s="197">
        <f>'Adquisiciones (detalle)'!C20</f>
        <v>0</v>
      </c>
      <c r="D20" s="196">
        <f>'Adquisiciones (detalle)'!F20</f>
        <v>0</v>
      </c>
      <c r="E20" s="198">
        <f>'Adquisiciones (detalle)'!J20</f>
        <v>0</v>
      </c>
      <c r="F20" s="199" t="str">
        <f>IF(E20=0," ",IF('Adquisiciones (detalle)'!M20="No","√"," "))</f>
        <v xml:space="preserve"> </v>
      </c>
      <c r="G20" s="197">
        <f>'Adquisiciones (detalle)'!G20</f>
        <v>0</v>
      </c>
      <c r="H20" s="200"/>
      <c r="I20" s="58"/>
      <c r="K20" s="62"/>
    </row>
    <row r="21" spans="1:11" ht="51.75" customHeight="1" x14ac:dyDescent="0.25">
      <c r="A21" s="196">
        <f>+'Adquisiciones (detalle)'!A21</f>
        <v>0</v>
      </c>
      <c r="B21" s="196">
        <f>'Adquisiciones (detalle)'!B21</f>
        <v>0</v>
      </c>
      <c r="C21" s="197">
        <f>'Adquisiciones (detalle)'!C21</f>
        <v>0</v>
      </c>
      <c r="D21" s="196">
        <f>'Adquisiciones (detalle)'!F21</f>
        <v>0</v>
      </c>
      <c r="E21" s="198">
        <f>'Adquisiciones (detalle)'!J21</f>
        <v>0</v>
      </c>
      <c r="F21" s="199" t="str">
        <f>IF(E21=0," ",IF('Adquisiciones (detalle)'!M21="No","√"," "))</f>
        <v xml:space="preserve"> </v>
      </c>
      <c r="G21" s="197">
        <f>'Adquisiciones (detalle)'!G21</f>
        <v>0</v>
      </c>
      <c r="H21" s="200"/>
      <c r="I21" s="58"/>
      <c r="K21" s="62"/>
    </row>
    <row r="22" spans="1:11" ht="51.75" customHeight="1" x14ac:dyDescent="0.25">
      <c r="A22" s="196">
        <f>+'Adquisiciones (detalle)'!A22</f>
        <v>0</v>
      </c>
      <c r="B22" s="196">
        <f>'Adquisiciones (detalle)'!B22</f>
        <v>0</v>
      </c>
      <c r="C22" s="197">
        <f>'Adquisiciones (detalle)'!C22</f>
        <v>0</v>
      </c>
      <c r="D22" s="196">
        <f>'Adquisiciones (detalle)'!F22</f>
        <v>0</v>
      </c>
      <c r="E22" s="198">
        <f>'Adquisiciones (detalle)'!J22</f>
        <v>0</v>
      </c>
      <c r="F22" s="199" t="str">
        <f>IF(E22=0," ",IF('Adquisiciones (detalle)'!M22="No","√"," "))</f>
        <v xml:space="preserve"> </v>
      </c>
      <c r="G22" s="197">
        <f>'Adquisiciones (detalle)'!G22</f>
        <v>0</v>
      </c>
      <c r="H22" s="200"/>
      <c r="I22" s="58"/>
      <c r="K22" s="62"/>
    </row>
    <row r="23" spans="1:11" ht="51.75" customHeight="1" x14ac:dyDescent="0.25">
      <c r="A23" s="196">
        <f>+'Adquisiciones (detalle)'!A23</f>
        <v>0</v>
      </c>
      <c r="B23" s="196">
        <f>'Adquisiciones (detalle)'!B23</f>
        <v>0</v>
      </c>
      <c r="C23" s="197">
        <f>'Adquisiciones (detalle)'!C23</f>
        <v>0</v>
      </c>
      <c r="D23" s="196">
        <f>'Adquisiciones (detalle)'!F23</f>
        <v>0</v>
      </c>
      <c r="E23" s="198">
        <f>'Adquisiciones (detalle)'!J23</f>
        <v>0</v>
      </c>
      <c r="F23" s="199" t="str">
        <f>IF(E23=0," ",IF('Adquisiciones (detalle)'!M23="No","√"," "))</f>
        <v xml:space="preserve"> </v>
      </c>
      <c r="G23" s="197">
        <f>'Adquisiciones (detalle)'!G23</f>
        <v>0</v>
      </c>
      <c r="H23" s="200"/>
      <c r="I23" s="58"/>
      <c r="K23" s="62"/>
    </row>
    <row r="24" spans="1:11" ht="51.75" customHeight="1" x14ac:dyDescent="0.25">
      <c r="A24" s="196">
        <f>+'Adquisiciones (detalle)'!A24</f>
        <v>0</v>
      </c>
      <c r="B24" s="196">
        <f>'Adquisiciones (detalle)'!B24</f>
        <v>0</v>
      </c>
      <c r="C24" s="197">
        <f>'Adquisiciones (detalle)'!C24</f>
        <v>0</v>
      </c>
      <c r="D24" s="196">
        <f>'Adquisiciones (detalle)'!F24</f>
        <v>0</v>
      </c>
      <c r="E24" s="198">
        <f>'Adquisiciones (detalle)'!J24</f>
        <v>0</v>
      </c>
      <c r="F24" s="199" t="str">
        <f>IF(E24=0," ",IF('Adquisiciones (detalle)'!M24="No","√"," "))</f>
        <v xml:space="preserve"> </v>
      </c>
      <c r="G24" s="197">
        <f>'Adquisiciones (detalle)'!G24</f>
        <v>0</v>
      </c>
      <c r="H24" s="200"/>
      <c r="I24" s="58"/>
      <c r="K24" s="62"/>
    </row>
    <row r="25" spans="1:11" ht="51.75" customHeight="1" x14ac:dyDescent="0.25">
      <c r="A25" s="196">
        <f>+'Adquisiciones (detalle)'!A25</f>
        <v>0</v>
      </c>
      <c r="B25" s="196">
        <f>'Adquisiciones (detalle)'!B25</f>
        <v>0</v>
      </c>
      <c r="C25" s="197">
        <f>'Adquisiciones (detalle)'!C25</f>
        <v>0</v>
      </c>
      <c r="D25" s="196">
        <f>'Adquisiciones (detalle)'!F25</f>
        <v>0</v>
      </c>
      <c r="E25" s="198">
        <f>'Adquisiciones (detalle)'!J25</f>
        <v>0</v>
      </c>
      <c r="F25" s="199" t="str">
        <f>IF(E25=0," ",IF('Adquisiciones (detalle)'!M25="No","√"," "))</f>
        <v xml:space="preserve"> </v>
      </c>
      <c r="G25" s="197">
        <f>'Adquisiciones (detalle)'!G25</f>
        <v>0</v>
      </c>
      <c r="H25" s="200"/>
      <c r="I25" s="58"/>
      <c r="K25" s="62"/>
    </row>
    <row r="26" spans="1:11" ht="51.75" customHeight="1" x14ac:dyDescent="0.25">
      <c r="A26" s="196">
        <f>+'Adquisiciones (detalle)'!A26</f>
        <v>0</v>
      </c>
      <c r="B26" s="196">
        <f>'Adquisiciones (detalle)'!B26</f>
        <v>0</v>
      </c>
      <c r="C26" s="197">
        <f>'Adquisiciones (detalle)'!C26</f>
        <v>0</v>
      </c>
      <c r="D26" s="196">
        <f>'Adquisiciones (detalle)'!F26</f>
        <v>0</v>
      </c>
      <c r="E26" s="198">
        <f>'Adquisiciones (detalle)'!J26</f>
        <v>0</v>
      </c>
      <c r="F26" s="199" t="str">
        <f>IF(E26=0," ",IF('Adquisiciones (detalle)'!M26="No","√"," "))</f>
        <v xml:space="preserve"> </v>
      </c>
      <c r="G26" s="197">
        <f>'Adquisiciones (detalle)'!G26</f>
        <v>0</v>
      </c>
      <c r="H26" s="200"/>
      <c r="I26" s="58"/>
      <c r="K26" s="62"/>
    </row>
    <row r="27" spans="1:11" ht="51.75" customHeight="1" x14ac:dyDescent="0.25">
      <c r="A27" s="196">
        <f>+'Adquisiciones (detalle)'!A27</f>
        <v>0</v>
      </c>
      <c r="B27" s="196">
        <f>'Adquisiciones (detalle)'!B27</f>
        <v>0</v>
      </c>
      <c r="C27" s="197">
        <f>'Adquisiciones (detalle)'!C27</f>
        <v>0</v>
      </c>
      <c r="D27" s="196">
        <f>'Adquisiciones (detalle)'!F27</f>
        <v>0</v>
      </c>
      <c r="E27" s="198">
        <f>'Adquisiciones (detalle)'!J27</f>
        <v>0</v>
      </c>
      <c r="F27" s="199" t="str">
        <f>IF(E27=0," ",IF('Adquisiciones (detalle)'!M27="No","√"," "))</f>
        <v xml:space="preserve"> </v>
      </c>
      <c r="G27" s="197">
        <f>'Adquisiciones (detalle)'!G27</f>
        <v>0</v>
      </c>
      <c r="H27" s="200"/>
      <c r="I27" s="58"/>
      <c r="K27" s="62"/>
    </row>
    <row r="28" spans="1:11" ht="51.75" customHeight="1" x14ac:dyDescent="0.25">
      <c r="A28" s="196">
        <f>+'Adquisiciones (detalle)'!A28</f>
        <v>0</v>
      </c>
      <c r="B28" s="196">
        <f>'Adquisiciones (detalle)'!B28</f>
        <v>0</v>
      </c>
      <c r="C28" s="197">
        <f>'Adquisiciones (detalle)'!C28</f>
        <v>0</v>
      </c>
      <c r="D28" s="196">
        <f>'Adquisiciones (detalle)'!F28</f>
        <v>0</v>
      </c>
      <c r="E28" s="198">
        <f>'Adquisiciones (detalle)'!J28</f>
        <v>0</v>
      </c>
      <c r="F28" s="199" t="str">
        <f>IF(E28=0," ",IF('Adquisiciones (detalle)'!M28="No","√"," "))</f>
        <v xml:space="preserve"> </v>
      </c>
      <c r="G28" s="197">
        <f>'Adquisiciones (detalle)'!G28</f>
        <v>0</v>
      </c>
      <c r="H28" s="200"/>
      <c r="I28" s="58"/>
      <c r="K28" s="62"/>
    </row>
    <row r="29" spans="1:11" ht="51.75" customHeight="1" x14ac:dyDescent="0.25">
      <c r="A29" s="196">
        <f>+'Adquisiciones (detalle)'!A29</f>
        <v>0</v>
      </c>
      <c r="B29" s="196">
        <f>'Adquisiciones (detalle)'!B29</f>
        <v>0</v>
      </c>
      <c r="C29" s="197">
        <f>'Adquisiciones (detalle)'!C29</f>
        <v>0</v>
      </c>
      <c r="D29" s="196">
        <f>'Adquisiciones (detalle)'!F29</f>
        <v>0</v>
      </c>
      <c r="E29" s="198">
        <f>'Adquisiciones (detalle)'!J29</f>
        <v>0</v>
      </c>
      <c r="F29" s="199" t="str">
        <f>IF(E29=0," ",IF('Adquisiciones (detalle)'!M29="No","√"," "))</f>
        <v xml:space="preserve"> </v>
      </c>
      <c r="G29" s="197">
        <f>'Adquisiciones (detalle)'!G29</f>
        <v>0</v>
      </c>
      <c r="H29" s="200"/>
      <c r="I29" s="58"/>
      <c r="K29" s="62"/>
    </row>
    <row r="30" spans="1:11" ht="51.75" customHeight="1" x14ac:dyDescent="0.25">
      <c r="A30" s="196">
        <f>+'Adquisiciones (detalle)'!A30</f>
        <v>0</v>
      </c>
      <c r="B30" s="196">
        <f>'Adquisiciones (detalle)'!B30</f>
        <v>0</v>
      </c>
      <c r="C30" s="197">
        <f>'Adquisiciones (detalle)'!C30</f>
        <v>0</v>
      </c>
      <c r="D30" s="196">
        <f>'Adquisiciones (detalle)'!F30</f>
        <v>0</v>
      </c>
      <c r="E30" s="198">
        <f>'Adquisiciones (detalle)'!J30</f>
        <v>0</v>
      </c>
      <c r="F30" s="199" t="str">
        <f>IF(E30=0," ",IF('Adquisiciones (detalle)'!M30="No","√"," "))</f>
        <v xml:space="preserve"> </v>
      </c>
      <c r="G30" s="197">
        <f>'Adquisiciones (detalle)'!G30</f>
        <v>0</v>
      </c>
      <c r="H30" s="200"/>
      <c r="I30" s="58"/>
      <c r="K30" s="62"/>
    </row>
    <row r="31" spans="1:11" ht="51.75" customHeight="1" x14ac:dyDescent="0.25">
      <c r="A31" s="196">
        <f>+'Adquisiciones (detalle)'!A31</f>
        <v>0</v>
      </c>
      <c r="B31" s="196">
        <f>'Adquisiciones (detalle)'!B31</f>
        <v>0</v>
      </c>
      <c r="C31" s="197">
        <f>'Adquisiciones (detalle)'!C31</f>
        <v>0</v>
      </c>
      <c r="D31" s="196">
        <f>'Adquisiciones (detalle)'!F31</f>
        <v>0</v>
      </c>
      <c r="E31" s="198">
        <f>'Adquisiciones (detalle)'!J31</f>
        <v>0</v>
      </c>
      <c r="F31" s="199" t="str">
        <f>IF(E31=0," ",IF('Adquisiciones (detalle)'!M31="No","√"," "))</f>
        <v xml:space="preserve"> </v>
      </c>
      <c r="G31" s="197">
        <f>'Adquisiciones (detalle)'!G31</f>
        <v>0</v>
      </c>
      <c r="H31" s="200"/>
      <c r="I31" s="58"/>
      <c r="K31" s="62"/>
    </row>
    <row r="32" spans="1:11" ht="51.75" customHeight="1" x14ac:dyDescent="0.25">
      <c r="A32" s="196">
        <f>+'Adquisiciones (detalle)'!A32</f>
        <v>0</v>
      </c>
      <c r="B32" s="196">
        <f>'Adquisiciones (detalle)'!B32</f>
        <v>0</v>
      </c>
      <c r="C32" s="197">
        <f>'Adquisiciones (detalle)'!C32</f>
        <v>0</v>
      </c>
      <c r="D32" s="196">
        <f>'Adquisiciones (detalle)'!F32</f>
        <v>0</v>
      </c>
      <c r="E32" s="198">
        <f>'Adquisiciones (detalle)'!J32</f>
        <v>0</v>
      </c>
      <c r="F32" s="199" t="str">
        <f>IF(E32=0," ",IF('Adquisiciones (detalle)'!M32="No","√"," "))</f>
        <v xml:space="preserve"> </v>
      </c>
      <c r="G32" s="197">
        <f>'Adquisiciones (detalle)'!G32</f>
        <v>0</v>
      </c>
      <c r="H32" s="200"/>
      <c r="I32" s="58"/>
      <c r="K32" s="62"/>
    </row>
    <row r="33" spans="1:11" ht="51.75" customHeight="1" x14ac:dyDescent="0.25">
      <c r="A33" s="196">
        <f>+'Adquisiciones (detalle)'!A33</f>
        <v>0</v>
      </c>
      <c r="B33" s="196">
        <f>'Adquisiciones (detalle)'!B33</f>
        <v>0</v>
      </c>
      <c r="C33" s="197">
        <f>'Adquisiciones (detalle)'!C33</f>
        <v>0</v>
      </c>
      <c r="D33" s="196">
        <f>'Adquisiciones (detalle)'!F33</f>
        <v>0</v>
      </c>
      <c r="E33" s="198">
        <f>'Adquisiciones (detalle)'!J33</f>
        <v>0</v>
      </c>
      <c r="F33" s="199" t="str">
        <f>IF(E33=0," ",IF('Adquisiciones (detalle)'!M33="No","√"," "))</f>
        <v xml:space="preserve"> </v>
      </c>
      <c r="G33" s="197">
        <f>'Adquisiciones (detalle)'!G33</f>
        <v>0</v>
      </c>
      <c r="H33" s="200"/>
      <c r="I33" s="58"/>
      <c r="K33" s="62"/>
    </row>
    <row r="34" spans="1:11" ht="51.75" customHeight="1" x14ac:dyDescent="0.25">
      <c r="A34" s="196">
        <f>+'Adquisiciones (detalle)'!A34</f>
        <v>0</v>
      </c>
      <c r="B34" s="196">
        <f>'Adquisiciones (detalle)'!B34</f>
        <v>0</v>
      </c>
      <c r="C34" s="197">
        <f>'Adquisiciones (detalle)'!C34</f>
        <v>0</v>
      </c>
      <c r="D34" s="196">
        <f>'Adquisiciones (detalle)'!F34</f>
        <v>0</v>
      </c>
      <c r="E34" s="198">
        <f>'Adquisiciones (detalle)'!J34</f>
        <v>0</v>
      </c>
      <c r="F34" s="199" t="str">
        <f>IF(E34=0," ",IF('Adquisiciones (detalle)'!M34="No","√"," "))</f>
        <v xml:space="preserve"> </v>
      </c>
      <c r="G34" s="197">
        <f>'Adquisiciones (detalle)'!G34</f>
        <v>0</v>
      </c>
      <c r="H34" s="200"/>
      <c r="I34" s="58"/>
      <c r="K34" s="62"/>
    </row>
    <row r="35" spans="1:11" ht="51.75" customHeight="1" x14ac:dyDescent="0.25">
      <c r="A35" s="196">
        <f>+'Adquisiciones (detalle)'!A35</f>
        <v>0</v>
      </c>
      <c r="B35" s="196">
        <f>'Adquisiciones (detalle)'!B35</f>
        <v>0</v>
      </c>
      <c r="C35" s="197">
        <f>'Adquisiciones (detalle)'!C35</f>
        <v>0</v>
      </c>
      <c r="D35" s="196">
        <f>'Adquisiciones (detalle)'!F35</f>
        <v>0</v>
      </c>
      <c r="E35" s="198">
        <f>'Adquisiciones (detalle)'!J35</f>
        <v>0</v>
      </c>
      <c r="F35" s="199" t="str">
        <f>IF(E35=0," ",IF('Adquisiciones (detalle)'!M35="No","√"," "))</f>
        <v xml:space="preserve"> </v>
      </c>
      <c r="G35" s="197">
        <f>'Adquisiciones (detalle)'!G35</f>
        <v>0</v>
      </c>
      <c r="H35" s="200"/>
      <c r="I35" s="58"/>
      <c r="K35" s="62"/>
    </row>
    <row r="36" spans="1:11" ht="51.75" customHeight="1" x14ac:dyDescent="0.25">
      <c r="A36" s="196">
        <f>+'Adquisiciones (detalle)'!A36</f>
        <v>0</v>
      </c>
      <c r="B36" s="196">
        <f>'Adquisiciones (detalle)'!B36</f>
        <v>0</v>
      </c>
      <c r="C36" s="197">
        <f>'Adquisiciones (detalle)'!C36</f>
        <v>0</v>
      </c>
      <c r="D36" s="196">
        <f>'Adquisiciones (detalle)'!F36</f>
        <v>0</v>
      </c>
      <c r="E36" s="198">
        <f>'Adquisiciones (detalle)'!J36</f>
        <v>0</v>
      </c>
      <c r="F36" s="199" t="str">
        <f>IF(E36=0," ",IF('Adquisiciones (detalle)'!M36="No","√"," "))</f>
        <v xml:space="preserve"> </v>
      </c>
      <c r="G36" s="197">
        <f>'Adquisiciones (detalle)'!G36</f>
        <v>0</v>
      </c>
      <c r="H36" s="200"/>
      <c r="I36" s="58"/>
      <c r="K36" s="62"/>
    </row>
    <row r="37" spans="1:11" ht="51.75" customHeight="1" x14ac:dyDescent="0.25">
      <c r="A37" s="196">
        <f>+'Adquisiciones (detalle)'!A37</f>
        <v>0</v>
      </c>
      <c r="B37" s="196">
        <f>'Adquisiciones (detalle)'!B37</f>
        <v>0</v>
      </c>
      <c r="C37" s="197">
        <f>'Adquisiciones (detalle)'!C37</f>
        <v>0</v>
      </c>
      <c r="D37" s="196">
        <f>'Adquisiciones (detalle)'!F37</f>
        <v>0</v>
      </c>
      <c r="E37" s="198">
        <f>'Adquisiciones (detalle)'!J37</f>
        <v>0</v>
      </c>
      <c r="F37" s="199" t="str">
        <f>IF(E37=0," ",IF('Adquisiciones (detalle)'!M37="No","√"," "))</f>
        <v xml:space="preserve"> </v>
      </c>
      <c r="G37" s="197">
        <f>'Adquisiciones (detalle)'!G37</f>
        <v>0</v>
      </c>
      <c r="H37" s="200"/>
      <c r="I37" s="58"/>
      <c r="K37" s="62"/>
    </row>
    <row r="38" spans="1:11" ht="51.75" customHeight="1" x14ac:dyDescent="0.25">
      <c r="A38" s="196">
        <f>+'Adquisiciones (detalle)'!A38</f>
        <v>0</v>
      </c>
      <c r="B38" s="196">
        <f>'Adquisiciones (detalle)'!B38</f>
        <v>0</v>
      </c>
      <c r="C38" s="197">
        <f>'Adquisiciones (detalle)'!C38</f>
        <v>0</v>
      </c>
      <c r="D38" s="196">
        <f>'Adquisiciones (detalle)'!F38</f>
        <v>0</v>
      </c>
      <c r="E38" s="198">
        <f>'Adquisiciones (detalle)'!J38</f>
        <v>0</v>
      </c>
      <c r="F38" s="199" t="str">
        <f>IF(E38=0," ",IF('Adquisiciones (detalle)'!M38="No","√"," "))</f>
        <v xml:space="preserve"> </v>
      </c>
      <c r="G38" s="197">
        <f>'Adquisiciones (detalle)'!G38</f>
        <v>0</v>
      </c>
      <c r="H38" s="200"/>
      <c r="I38" s="58"/>
      <c r="K38" s="62"/>
    </row>
    <row r="39" spans="1:11" ht="51.75" customHeight="1" x14ac:dyDescent="0.25">
      <c r="A39" s="196">
        <f>+'Adquisiciones (detalle)'!A39</f>
        <v>0</v>
      </c>
      <c r="B39" s="196">
        <f>'Adquisiciones (detalle)'!B39</f>
        <v>0</v>
      </c>
      <c r="C39" s="197">
        <f>'Adquisiciones (detalle)'!C39</f>
        <v>0</v>
      </c>
      <c r="D39" s="196">
        <f>'Adquisiciones (detalle)'!F39</f>
        <v>0</v>
      </c>
      <c r="E39" s="198">
        <f>'Adquisiciones (detalle)'!J39</f>
        <v>0</v>
      </c>
      <c r="F39" s="199" t="str">
        <f>IF(E39=0," ",IF('Adquisiciones (detalle)'!M39="No","√"," "))</f>
        <v xml:space="preserve"> </v>
      </c>
      <c r="G39" s="197">
        <f>'Adquisiciones (detalle)'!G39</f>
        <v>0</v>
      </c>
      <c r="H39" s="200"/>
      <c r="I39" s="58"/>
      <c r="K39" s="62"/>
    </row>
    <row r="40" spans="1:11" ht="51.75" customHeight="1" x14ac:dyDescent="0.25">
      <c r="A40" s="196">
        <f>+'Adquisiciones (detalle)'!A40</f>
        <v>0</v>
      </c>
      <c r="B40" s="196">
        <f>'Adquisiciones (detalle)'!B40</f>
        <v>0</v>
      </c>
      <c r="C40" s="197">
        <f>'Adquisiciones (detalle)'!C40</f>
        <v>0</v>
      </c>
      <c r="D40" s="196">
        <f>'Adquisiciones (detalle)'!F40</f>
        <v>0</v>
      </c>
      <c r="E40" s="198">
        <f>'Adquisiciones (detalle)'!J40</f>
        <v>0</v>
      </c>
      <c r="F40" s="199" t="str">
        <f>IF(E40=0," ",IF('Adquisiciones (detalle)'!M40="No","√"," "))</f>
        <v xml:space="preserve"> </v>
      </c>
      <c r="G40" s="197">
        <f>'Adquisiciones (detalle)'!G40</f>
        <v>0</v>
      </c>
      <c r="H40" s="200"/>
      <c r="I40" s="58"/>
      <c r="K40" s="62"/>
    </row>
    <row r="41" spans="1:11" ht="51.75" customHeight="1" x14ac:dyDescent="0.25">
      <c r="A41" s="196">
        <f>+'Adquisiciones (detalle)'!A41</f>
        <v>0</v>
      </c>
      <c r="B41" s="196">
        <f>'Adquisiciones (detalle)'!B41</f>
        <v>0</v>
      </c>
      <c r="C41" s="197">
        <f>'Adquisiciones (detalle)'!C41</f>
        <v>0</v>
      </c>
      <c r="D41" s="196">
        <f>'Adquisiciones (detalle)'!F41</f>
        <v>0</v>
      </c>
      <c r="E41" s="198">
        <f>'Adquisiciones (detalle)'!J41</f>
        <v>0</v>
      </c>
      <c r="F41" s="199" t="str">
        <f>IF(E41=0," ",IF('Adquisiciones (detalle)'!M41="No","√"," "))</f>
        <v xml:space="preserve"> </v>
      </c>
      <c r="G41" s="197">
        <f>'Adquisiciones (detalle)'!G41</f>
        <v>0</v>
      </c>
      <c r="H41" s="200"/>
      <c r="I41" s="58"/>
      <c r="K41" s="62"/>
    </row>
    <row r="42" spans="1:11" ht="51.75" customHeight="1" x14ac:dyDescent="0.25">
      <c r="A42" s="196">
        <f>+'Adquisiciones (detalle)'!A42</f>
        <v>0</v>
      </c>
      <c r="B42" s="196">
        <f>'Adquisiciones (detalle)'!B42</f>
        <v>0</v>
      </c>
      <c r="C42" s="197">
        <f>'Adquisiciones (detalle)'!C42</f>
        <v>0</v>
      </c>
      <c r="D42" s="196">
        <f>'Adquisiciones (detalle)'!F42</f>
        <v>0</v>
      </c>
      <c r="E42" s="198">
        <f>'Adquisiciones (detalle)'!J42</f>
        <v>0</v>
      </c>
      <c r="F42" s="199" t="str">
        <f>IF(E42=0," ",IF('Adquisiciones (detalle)'!M42="No","√"," "))</f>
        <v xml:space="preserve"> </v>
      </c>
      <c r="G42" s="197">
        <f>'Adquisiciones (detalle)'!G42</f>
        <v>0</v>
      </c>
      <c r="H42" s="200"/>
      <c r="I42" s="58"/>
      <c r="K42" s="62"/>
    </row>
    <row r="43" spans="1:11" ht="51.75" customHeight="1" x14ac:dyDescent="0.25">
      <c r="A43" s="196">
        <f>+'Adquisiciones (detalle)'!A43</f>
        <v>0</v>
      </c>
      <c r="B43" s="196">
        <f>'Adquisiciones (detalle)'!B43</f>
        <v>0</v>
      </c>
      <c r="C43" s="197">
        <f>'Adquisiciones (detalle)'!C43</f>
        <v>0</v>
      </c>
      <c r="D43" s="196">
        <f>'Adquisiciones (detalle)'!F43</f>
        <v>0</v>
      </c>
      <c r="E43" s="198">
        <f>'Adquisiciones (detalle)'!J43</f>
        <v>0</v>
      </c>
      <c r="F43" s="199" t="str">
        <f>IF(E43=0," ",IF('Adquisiciones (detalle)'!M43="No","√"," "))</f>
        <v xml:space="preserve"> </v>
      </c>
      <c r="G43" s="197">
        <f>'Adquisiciones (detalle)'!G43</f>
        <v>0</v>
      </c>
      <c r="H43" s="200"/>
      <c r="I43" s="58"/>
      <c r="K43" s="62"/>
    </row>
    <row r="44" spans="1:11" ht="51.75" customHeight="1" x14ac:dyDescent="0.25">
      <c r="A44" s="196">
        <f>+'Adquisiciones (detalle)'!A44</f>
        <v>0</v>
      </c>
      <c r="B44" s="196">
        <f>'Adquisiciones (detalle)'!B44</f>
        <v>0</v>
      </c>
      <c r="C44" s="197">
        <f>'Adquisiciones (detalle)'!C44</f>
        <v>0</v>
      </c>
      <c r="D44" s="196">
        <f>'Adquisiciones (detalle)'!F44</f>
        <v>0</v>
      </c>
      <c r="E44" s="198">
        <f>'Adquisiciones (detalle)'!J44</f>
        <v>0</v>
      </c>
      <c r="F44" s="199" t="str">
        <f>IF(E44=0," ",IF('Adquisiciones (detalle)'!M44="No","√"," "))</f>
        <v xml:space="preserve"> </v>
      </c>
      <c r="G44" s="197">
        <f>'Adquisiciones (detalle)'!G44</f>
        <v>0</v>
      </c>
      <c r="H44" s="200"/>
      <c r="I44" s="58"/>
      <c r="K44" s="62"/>
    </row>
    <row r="45" spans="1:11" ht="51.75" customHeight="1" x14ac:dyDescent="0.25">
      <c r="A45" s="196">
        <f>+'Adquisiciones (detalle)'!A45</f>
        <v>0</v>
      </c>
      <c r="B45" s="196">
        <f>'Adquisiciones (detalle)'!B45</f>
        <v>0</v>
      </c>
      <c r="C45" s="197">
        <f>'Adquisiciones (detalle)'!C45</f>
        <v>0</v>
      </c>
      <c r="D45" s="196">
        <f>'Adquisiciones (detalle)'!F45</f>
        <v>0</v>
      </c>
      <c r="E45" s="198">
        <f>'Adquisiciones (detalle)'!J45</f>
        <v>0</v>
      </c>
      <c r="F45" s="199" t="str">
        <f>IF(E45=0," ",IF('Adquisiciones (detalle)'!M45="No","√"," "))</f>
        <v xml:space="preserve"> </v>
      </c>
      <c r="G45" s="197">
        <f>'Adquisiciones (detalle)'!G45</f>
        <v>0</v>
      </c>
      <c r="H45" s="200"/>
      <c r="I45" s="58"/>
      <c r="K45" s="62"/>
    </row>
    <row r="46" spans="1:11" ht="51.75" customHeight="1" x14ac:dyDescent="0.25">
      <c r="A46" s="196">
        <f>+'Adquisiciones (detalle)'!A46</f>
        <v>0</v>
      </c>
      <c r="B46" s="196">
        <f>'Adquisiciones (detalle)'!B46</f>
        <v>0</v>
      </c>
      <c r="C46" s="197">
        <f>'Adquisiciones (detalle)'!C46</f>
        <v>0</v>
      </c>
      <c r="D46" s="196">
        <f>'Adquisiciones (detalle)'!F46</f>
        <v>0</v>
      </c>
      <c r="E46" s="198">
        <f>'Adquisiciones (detalle)'!J46</f>
        <v>0</v>
      </c>
      <c r="F46" s="199" t="str">
        <f>IF(E46=0," ",IF('Adquisiciones (detalle)'!M46="No","√"," "))</f>
        <v xml:space="preserve"> </v>
      </c>
      <c r="G46" s="197">
        <f>'Adquisiciones (detalle)'!G46</f>
        <v>0</v>
      </c>
      <c r="H46" s="200"/>
      <c r="I46" s="58"/>
      <c r="K46" s="62"/>
    </row>
    <row r="47" spans="1:11" ht="51.75" customHeight="1" x14ac:dyDescent="0.25">
      <c r="A47" s="196">
        <f>+'Adquisiciones (detalle)'!A47</f>
        <v>0</v>
      </c>
      <c r="B47" s="196">
        <f>'Adquisiciones (detalle)'!B47</f>
        <v>0</v>
      </c>
      <c r="C47" s="197">
        <f>'Adquisiciones (detalle)'!C47</f>
        <v>0</v>
      </c>
      <c r="D47" s="196">
        <f>'Adquisiciones (detalle)'!F47</f>
        <v>0</v>
      </c>
      <c r="E47" s="198">
        <f>'Adquisiciones (detalle)'!J47</f>
        <v>0</v>
      </c>
      <c r="F47" s="199" t="str">
        <f>IF(E47=0," ",IF('Adquisiciones (detalle)'!M47="No","√"," "))</f>
        <v xml:space="preserve"> </v>
      </c>
      <c r="G47" s="197">
        <f>'Adquisiciones (detalle)'!G47</f>
        <v>0</v>
      </c>
      <c r="H47" s="200"/>
      <c r="I47" s="58"/>
      <c r="K47" s="62"/>
    </row>
    <row r="48" spans="1:11" ht="51.75" customHeight="1" x14ac:dyDescent="0.25">
      <c r="A48" s="196">
        <f>+'Adquisiciones (detalle)'!A48</f>
        <v>0</v>
      </c>
      <c r="B48" s="196">
        <f>'Adquisiciones (detalle)'!B48</f>
        <v>0</v>
      </c>
      <c r="C48" s="197">
        <f>'Adquisiciones (detalle)'!C48</f>
        <v>0</v>
      </c>
      <c r="D48" s="196">
        <f>'Adquisiciones (detalle)'!F48</f>
        <v>0</v>
      </c>
      <c r="E48" s="198">
        <f>'Adquisiciones (detalle)'!J48</f>
        <v>0</v>
      </c>
      <c r="F48" s="199" t="str">
        <f>IF(E48=0," ",IF('Adquisiciones (detalle)'!M48="No","√"," "))</f>
        <v xml:space="preserve"> </v>
      </c>
      <c r="G48" s="197">
        <f>'Adquisiciones (detalle)'!G48</f>
        <v>0</v>
      </c>
      <c r="H48" s="200"/>
      <c r="I48" s="58"/>
      <c r="K48" s="62"/>
    </row>
    <row r="49" spans="1:11" ht="51.75" customHeight="1" x14ac:dyDescent="0.25">
      <c r="A49" s="196">
        <f>+'Adquisiciones (detalle)'!A49</f>
        <v>0</v>
      </c>
      <c r="B49" s="196">
        <f>'Adquisiciones (detalle)'!B49</f>
        <v>0</v>
      </c>
      <c r="C49" s="197">
        <f>'Adquisiciones (detalle)'!C49</f>
        <v>0</v>
      </c>
      <c r="D49" s="196">
        <f>'Adquisiciones (detalle)'!F49</f>
        <v>0</v>
      </c>
      <c r="E49" s="198">
        <f>'Adquisiciones (detalle)'!J49</f>
        <v>0</v>
      </c>
      <c r="F49" s="199" t="str">
        <f>IF(E49=0," ",IF('Adquisiciones (detalle)'!M49="No","√"," "))</f>
        <v xml:space="preserve"> </v>
      </c>
      <c r="G49" s="197">
        <f>'Adquisiciones (detalle)'!G49</f>
        <v>0</v>
      </c>
      <c r="H49" s="200"/>
      <c r="I49" s="58"/>
      <c r="K49" s="62"/>
    </row>
    <row r="50" spans="1:11" ht="51.75" customHeight="1" x14ac:dyDescent="0.25">
      <c r="A50" s="196">
        <f>+'Adquisiciones (detalle)'!A50</f>
        <v>0</v>
      </c>
      <c r="B50" s="196">
        <f>'Adquisiciones (detalle)'!B50</f>
        <v>0</v>
      </c>
      <c r="C50" s="197">
        <f>'Adquisiciones (detalle)'!C50</f>
        <v>0</v>
      </c>
      <c r="D50" s="196">
        <f>'Adquisiciones (detalle)'!F50</f>
        <v>0</v>
      </c>
      <c r="E50" s="198">
        <f>'Adquisiciones (detalle)'!J50</f>
        <v>0</v>
      </c>
      <c r="F50" s="199" t="str">
        <f>IF(E50=0," ",IF('Adquisiciones (detalle)'!M50="No","√"," "))</f>
        <v xml:space="preserve"> </v>
      </c>
      <c r="G50" s="197">
        <f>'Adquisiciones (detalle)'!G50</f>
        <v>0</v>
      </c>
      <c r="H50" s="200"/>
      <c r="I50" s="58"/>
      <c r="K50" s="62"/>
    </row>
    <row r="51" spans="1:11" ht="51.75" customHeight="1" x14ac:dyDescent="0.25">
      <c r="A51" s="196">
        <f>+'Adquisiciones (detalle)'!A51</f>
        <v>0</v>
      </c>
      <c r="B51" s="196">
        <f>'Adquisiciones (detalle)'!B51</f>
        <v>0</v>
      </c>
      <c r="C51" s="197">
        <f>'Adquisiciones (detalle)'!C51</f>
        <v>0</v>
      </c>
      <c r="D51" s="196">
        <f>'Adquisiciones (detalle)'!F51</f>
        <v>0</v>
      </c>
      <c r="E51" s="198">
        <f>'Adquisiciones (detalle)'!J51</f>
        <v>0</v>
      </c>
      <c r="F51" s="199" t="str">
        <f>IF(E51=0," ",IF('Adquisiciones (detalle)'!M51="No","√"," "))</f>
        <v xml:space="preserve"> </v>
      </c>
      <c r="G51" s="197">
        <f>'Adquisiciones (detalle)'!G51</f>
        <v>0</v>
      </c>
      <c r="H51" s="200"/>
      <c r="I51" s="58"/>
      <c r="K51" s="62"/>
    </row>
    <row r="52" spans="1:11" ht="51.75" customHeight="1" x14ac:dyDescent="0.25">
      <c r="A52" s="196">
        <f>+'Adquisiciones (detalle)'!A52</f>
        <v>0</v>
      </c>
      <c r="B52" s="196">
        <f>'Adquisiciones (detalle)'!B52</f>
        <v>0</v>
      </c>
      <c r="C52" s="197">
        <f>'Adquisiciones (detalle)'!C52</f>
        <v>0</v>
      </c>
      <c r="D52" s="196">
        <f>'Adquisiciones (detalle)'!F52</f>
        <v>0</v>
      </c>
      <c r="E52" s="198">
        <f>'Adquisiciones (detalle)'!J52</f>
        <v>0</v>
      </c>
      <c r="F52" s="199" t="str">
        <f>IF(E52=0," ",IF('Adquisiciones (detalle)'!M52="No","√"," "))</f>
        <v xml:space="preserve"> </v>
      </c>
      <c r="G52" s="197">
        <f>'Adquisiciones (detalle)'!G52</f>
        <v>0</v>
      </c>
      <c r="H52" s="200"/>
      <c r="I52" s="58"/>
      <c r="K52" s="62"/>
    </row>
    <row r="53" spans="1:11" ht="51.75" customHeight="1" x14ac:dyDescent="0.25">
      <c r="A53" s="196">
        <f>+'Adquisiciones (detalle)'!A53</f>
        <v>0</v>
      </c>
      <c r="B53" s="196">
        <f>'Adquisiciones (detalle)'!B53</f>
        <v>0</v>
      </c>
      <c r="C53" s="197">
        <f>'Adquisiciones (detalle)'!C53</f>
        <v>0</v>
      </c>
      <c r="D53" s="196">
        <f>'Adquisiciones (detalle)'!F53</f>
        <v>0</v>
      </c>
      <c r="E53" s="198">
        <f>'Adquisiciones (detalle)'!J53</f>
        <v>0</v>
      </c>
      <c r="F53" s="199" t="str">
        <f>IF(E53=0," ",IF('Adquisiciones (detalle)'!M53="No","√"," "))</f>
        <v xml:space="preserve"> </v>
      </c>
      <c r="G53" s="197">
        <f>'Adquisiciones (detalle)'!G53</f>
        <v>0</v>
      </c>
      <c r="H53" s="200"/>
      <c r="I53" s="58"/>
      <c r="K53" s="62"/>
    </row>
    <row r="54" spans="1:11" ht="51.75" customHeight="1" x14ac:dyDescent="0.25">
      <c r="A54" s="196">
        <f>+'Adquisiciones (detalle)'!A54</f>
        <v>0</v>
      </c>
      <c r="B54" s="196">
        <f>'Adquisiciones (detalle)'!B54</f>
        <v>0</v>
      </c>
      <c r="C54" s="197">
        <f>'Adquisiciones (detalle)'!C54</f>
        <v>0</v>
      </c>
      <c r="D54" s="196">
        <f>'Adquisiciones (detalle)'!F54</f>
        <v>0</v>
      </c>
      <c r="E54" s="198">
        <f>'Adquisiciones (detalle)'!J54</f>
        <v>0</v>
      </c>
      <c r="F54" s="199" t="str">
        <f>IF(E54=0," ",IF('Adquisiciones (detalle)'!M54="No","√"," "))</f>
        <v xml:space="preserve"> </v>
      </c>
      <c r="G54" s="197">
        <f>'Adquisiciones (detalle)'!G54</f>
        <v>0</v>
      </c>
      <c r="H54" s="200"/>
      <c r="I54" s="58"/>
      <c r="K54" s="62"/>
    </row>
    <row r="55" spans="1:11" ht="51.75" customHeight="1" x14ac:dyDescent="0.25">
      <c r="A55" s="196">
        <f>+'Adquisiciones (detalle)'!A55</f>
        <v>0</v>
      </c>
      <c r="B55" s="196">
        <f>'Adquisiciones (detalle)'!B55</f>
        <v>0</v>
      </c>
      <c r="C55" s="197">
        <f>'Adquisiciones (detalle)'!C55</f>
        <v>0</v>
      </c>
      <c r="D55" s="196">
        <f>'Adquisiciones (detalle)'!F55</f>
        <v>0</v>
      </c>
      <c r="E55" s="198">
        <f>'Adquisiciones (detalle)'!J55</f>
        <v>0</v>
      </c>
      <c r="F55" s="199" t="str">
        <f>IF(E55=0," ",IF('Adquisiciones (detalle)'!M55="No","√"," "))</f>
        <v xml:space="preserve"> </v>
      </c>
      <c r="G55" s="197">
        <f>'Adquisiciones (detalle)'!G55</f>
        <v>0</v>
      </c>
      <c r="H55" s="200"/>
      <c r="I55" s="58"/>
      <c r="K55" s="62"/>
    </row>
    <row r="56" spans="1:11" ht="51.75" customHeight="1" x14ac:dyDescent="0.25">
      <c r="A56" s="196">
        <f>+'Adquisiciones (detalle)'!A56</f>
        <v>0</v>
      </c>
      <c r="B56" s="196">
        <f>'Adquisiciones (detalle)'!B56</f>
        <v>0</v>
      </c>
      <c r="C56" s="197">
        <f>'Adquisiciones (detalle)'!C56</f>
        <v>0</v>
      </c>
      <c r="D56" s="196">
        <f>'Adquisiciones (detalle)'!F56</f>
        <v>0</v>
      </c>
      <c r="E56" s="198">
        <f>'Adquisiciones (detalle)'!J56</f>
        <v>0</v>
      </c>
      <c r="F56" s="199" t="str">
        <f>IF(E56=0," ",IF('Adquisiciones (detalle)'!M56="No","√"," "))</f>
        <v xml:space="preserve"> </v>
      </c>
      <c r="G56" s="197">
        <f>'Adquisiciones (detalle)'!G56</f>
        <v>0</v>
      </c>
      <c r="H56" s="200"/>
      <c r="I56" s="58"/>
      <c r="K56" s="62"/>
    </row>
    <row r="57" spans="1:11" ht="51.75" customHeight="1" x14ac:dyDescent="0.25">
      <c r="A57" s="196">
        <f>+'Adquisiciones (detalle)'!A57</f>
        <v>0</v>
      </c>
      <c r="B57" s="196">
        <f>'Adquisiciones (detalle)'!B57</f>
        <v>0</v>
      </c>
      <c r="C57" s="197">
        <f>'Adquisiciones (detalle)'!C57</f>
        <v>0</v>
      </c>
      <c r="D57" s="196">
        <f>'Adquisiciones (detalle)'!F57</f>
        <v>0</v>
      </c>
      <c r="E57" s="198">
        <f>'Adquisiciones (detalle)'!J57</f>
        <v>0</v>
      </c>
      <c r="F57" s="199" t="str">
        <f>IF(E57=0," ",IF('Adquisiciones (detalle)'!M57="No","√"," "))</f>
        <v xml:space="preserve"> </v>
      </c>
      <c r="G57" s="197">
        <f>'Adquisiciones (detalle)'!G57</f>
        <v>0</v>
      </c>
      <c r="H57" s="200"/>
      <c r="I57" s="58"/>
    </row>
    <row r="58" spans="1:11" ht="51.75" customHeight="1" x14ac:dyDescent="0.25">
      <c r="A58" s="196">
        <f>+'Adquisiciones (detalle)'!A58</f>
        <v>0</v>
      </c>
      <c r="B58" s="196">
        <f>'Adquisiciones (detalle)'!B58</f>
        <v>0</v>
      </c>
      <c r="C58" s="197">
        <f>'Adquisiciones (detalle)'!C58</f>
        <v>0</v>
      </c>
      <c r="D58" s="196">
        <f>'Adquisiciones (detalle)'!F58</f>
        <v>0</v>
      </c>
      <c r="E58" s="198">
        <f>'Adquisiciones (detalle)'!J58</f>
        <v>0</v>
      </c>
      <c r="F58" s="199" t="str">
        <f>IF(E58=0," ",IF('Adquisiciones (detalle)'!M58="No","√"," "))</f>
        <v xml:space="preserve"> </v>
      </c>
      <c r="G58" s="197">
        <f>'Adquisiciones (detalle)'!G58</f>
        <v>0</v>
      </c>
      <c r="H58" s="200"/>
      <c r="I58" s="58"/>
    </row>
    <row r="59" spans="1:11" ht="51.75" customHeight="1" x14ac:dyDescent="0.25">
      <c r="A59" s="196">
        <f>+'Adquisiciones (detalle)'!A59</f>
        <v>0</v>
      </c>
      <c r="B59" s="196">
        <f>'Adquisiciones (detalle)'!B59</f>
        <v>0</v>
      </c>
      <c r="C59" s="197">
        <f>'Adquisiciones (detalle)'!C59</f>
        <v>0</v>
      </c>
      <c r="D59" s="196">
        <f>'Adquisiciones (detalle)'!F59</f>
        <v>0</v>
      </c>
      <c r="E59" s="198">
        <f>'Adquisiciones (detalle)'!J59</f>
        <v>0</v>
      </c>
      <c r="F59" s="199" t="str">
        <f>IF(E59=0," ",IF('Adquisiciones (detalle)'!M59="No","√"," "))</f>
        <v xml:space="preserve"> </v>
      </c>
      <c r="G59" s="197">
        <f>'Adquisiciones (detalle)'!G59</f>
        <v>0</v>
      </c>
      <c r="H59" s="200"/>
      <c r="I59" s="58"/>
    </row>
    <row r="60" spans="1:11" ht="51.75" customHeight="1" x14ac:dyDescent="0.25">
      <c r="A60" s="196">
        <f>+'Adquisiciones (detalle)'!A60</f>
        <v>0</v>
      </c>
      <c r="B60" s="196">
        <f>'Adquisiciones (detalle)'!B60</f>
        <v>0</v>
      </c>
      <c r="C60" s="197">
        <f>'Adquisiciones (detalle)'!C60</f>
        <v>0</v>
      </c>
      <c r="D60" s="196">
        <f>'Adquisiciones (detalle)'!F60</f>
        <v>0</v>
      </c>
      <c r="E60" s="198">
        <f>'Adquisiciones (detalle)'!J60</f>
        <v>0</v>
      </c>
      <c r="F60" s="199" t="str">
        <f>IF(E60=0," ",IF('Adquisiciones (detalle)'!M60="No","√"," "))</f>
        <v xml:space="preserve"> </v>
      </c>
      <c r="G60" s="197">
        <f>'Adquisiciones (detalle)'!G60</f>
        <v>0</v>
      </c>
      <c r="H60" s="200"/>
      <c r="I60" s="58"/>
    </row>
    <row r="61" spans="1:11" ht="51.75" customHeight="1" x14ac:dyDescent="0.25">
      <c r="A61" s="196">
        <f>+'Adquisiciones (detalle)'!A61</f>
        <v>0</v>
      </c>
      <c r="B61" s="196">
        <f>'Adquisiciones (detalle)'!B61</f>
        <v>0</v>
      </c>
      <c r="C61" s="197">
        <f>'Adquisiciones (detalle)'!C61</f>
        <v>0</v>
      </c>
      <c r="D61" s="196">
        <f>'Adquisiciones (detalle)'!F61</f>
        <v>0</v>
      </c>
      <c r="E61" s="198">
        <f>'Adquisiciones (detalle)'!J61</f>
        <v>0</v>
      </c>
      <c r="F61" s="199" t="str">
        <f>IF(E61=0," ",IF('Adquisiciones (detalle)'!M61="No","√"," "))</f>
        <v xml:space="preserve"> </v>
      </c>
      <c r="G61" s="197">
        <f>'Adquisiciones (detalle)'!G61</f>
        <v>0</v>
      </c>
      <c r="H61" s="200"/>
      <c r="I61" s="58"/>
    </row>
    <row r="62" spans="1:11" ht="51.75" customHeight="1" x14ac:dyDescent="0.25">
      <c r="A62" s="196">
        <f>+'Adquisiciones (detalle)'!A62</f>
        <v>0</v>
      </c>
      <c r="B62" s="196">
        <f>'Adquisiciones (detalle)'!B62</f>
        <v>0</v>
      </c>
      <c r="C62" s="197">
        <f>'Adquisiciones (detalle)'!C62</f>
        <v>0</v>
      </c>
      <c r="D62" s="196">
        <f>'Adquisiciones (detalle)'!F62</f>
        <v>0</v>
      </c>
      <c r="E62" s="198">
        <f>'Adquisiciones (detalle)'!J62</f>
        <v>0</v>
      </c>
      <c r="F62" s="199" t="str">
        <f>IF(E62=0," ",IF('Adquisiciones (detalle)'!M62="No","√"," "))</f>
        <v xml:space="preserve"> </v>
      </c>
      <c r="G62" s="197">
        <f>'Adquisiciones (detalle)'!G62</f>
        <v>0</v>
      </c>
      <c r="H62" s="200"/>
      <c r="I62" s="58"/>
    </row>
    <row r="63" spans="1:11" ht="51.75" customHeight="1" x14ac:dyDescent="0.25">
      <c r="A63" s="196">
        <f>+'Adquisiciones (detalle)'!A63</f>
        <v>0</v>
      </c>
      <c r="B63" s="196">
        <f>'Adquisiciones (detalle)'!B63</f>
        <v>0</v>
      </c>
      <c r="C63" s="197">
        <f>'Adquisiciones (detalle)'!C63</f>
        <v>0</v>
      </c>
      <c r="D63" s="196">
        <f>'Adquisiciones (detalle)'!F63</f>
        <v>0</v>
      </c>
      <c r="E63" s="198">
        <f>'Adquisiciones (detalle)'!J63</f>
        <v>0</v>
      </c>
      <c r="F63" s="199" t="str">
        <f>IF(E63=0," ",IF('Adquisiciones (detalle)'!M63="No","√"," "))</f>
        <v xml:space="preserve"> </v>
      </c>
      <c r="G63" s="197">
        <f>'Adquisiciones (detalle)'!G63</f>
        <v>0</v>
      </c>
      <c r="H63" s="200"/>
      <c r="I63" s="58"/>
    </row>
    <row r="64" spans="1:11" ht="51.75" customHeight="1" x14ac:dyDescent="0.25">
      <c r="A64" s="196">
        <f>+'Adquisiciones (detalle)'!A64</f>
        <v>0</v>
      </c>
      <c r="B64" s="196">
        <f>'Adquisiciones (detalle)'!B64</f>
        <v>0</v>
      </c>
      <c r="C64" s="197">
        <f>'Adquisiciones (detalle)'!C64</f>
        <v>0</v>
      </c>
      <c r="D64" s="196">
        <f>'Adquisiciones (detalle)'!F64</f>
        <v>0</v>
      </c>
      <c r="E64" s="198">
        <f>'Adquisiciones (detalle)'!J64</f>
        <v>0</v>
      </c>
      <c r="F64" s="199" t="str">
        <f>IF(E64=0," ",IF('Adquisiciones (detalle)'!M64="No","√"," "))</f>
        <v xml:space="preserve"> </v>
      </c>
      <c r="G64" s="197">
        <f>'Adquisiciones (detalle)'!G64</f>
        <v>0</v>
      </c>
      <c r="H64" s="200"/>
      <c r="I64" s="58"/>
    </row>
    <row r="65" spans="1:9" ht="51.75" customHeight="1" x14ac:dyDescent="0.25">
      <c r="A65" s="196">
        <f>+'Adquisiciones (detalle)'!A65</f>
        <v>0</v>
      </c>
      <c r="B65" s="196">
        <f>'Adquisiciones (detalle)'!B65</f>
        <v>0</v>
      </c>
      <c r="C65" s="197">
        <f>'Adquisiciones (detalle)'!C65</f>
        <v>0</v>
      </c>
      <c r="D65" s="196">
        <f>'Adquisiciones (detalle)'!F65</f>
        <v>0</v>
      </c>
      <c r="E65" s="198">
        <f>'Adquisiciones (detalle)'!J65</f>
        <v>0</v>
      </c>
      <c r="F65" s="199" t="str">
        <f>IF(E65=0," ",IF('Adquisiciones (detalle)'!M65="No","√"," "))</f>
        <v xml:space="preserve"> </v>
      </c>
      <c r="G65" s="197">
        <f>'Adquisiciones (detalle)'!G65</f>
        <v>0</v>
      </c>
      <c r="H65" s="200"/>
      <c r="I65" s="58"/>
    </row>
    <row r="66" spans="1:9" ht="51.75" customHeight="1" x14ac:dyDescent="0.25">
      <c r="A66" s="196">
        <f>+'Adquisiciones (detalle)'!A66</f>
        <v>0</v>
      </c>
      <c r="B66" s="196">
        <f>'Adquisiciones (detalle)'!B66</f>
        <v>0</v>
      </c>
      <c r="C66" s="197">
        <f>'Adquisiciones (detalle)'!C66</f>
        <v>0</v>
      </c>
      <c r="D66" s="196">
        <f>'Adquisiciones (detalle)'!F66</f>
        <v>0</v>
      </c>
      <c r="E66" s="198">
        <f>'Adquisiciones (detalle)'!J66</f>
        <v>0</v>
      </c>
      <c r="F66" s="199" t="str">
        <f>IF(E66=0," ",IF('Adquisiciones (detalle)'!M66="No","√"," "))</f>
        <v xml:space="preserve"> </v>
      </c>
      <c r="G66" s="197">
        <f>'Adquisiciones (detalle)'!G66</f>
        <v>0</v>
      </c>
      <c r="H66" s="200"/>
      <c r="I66" s="58"/>
    </row>
    <row r="67" spans="1:9" ht="51.75" customHeight="1" x14ac:dyDescent="0.25">
      <c r="A67" s="196">
        <f>+'Adquisiciones (detalle)'!A67</f>
        <v>0</v>
      </c>
      <c r="B67" s="196">
        <f>'Adquisiciones (detalle)'!B67</f>
        <v>0</v>
      </c>
      <c r="C67" s="197">
        <f>'Adquisiciones (detalle)'!C67</f>
        <v>0</v>
      </c>
      <c r="D67" s="196">
        <f>'Adquisiciones (detalle)'!F67</f>
        <v>0</v>
      </c>
      <c r="E67" s="198">
        <f>'Adquisiciones (detalle)'!J67</f>
        <v>0</v>
      </c>
      <c r="F67" s="199" t="str">
        <f>IF(E67=0," ",IF('Adquisiciones (detalle)'!M67="No","√"," "))</f>
        <v xml:space="preserve"> </v>
      </c>
      <c r="G67" s="197">
        <f>'Adquisiciones (detalle)'!G67</f>
        <v>0</v>
      </c>
      <c r="H67" s="200"/>
      <c r="I67" s="58"/>
    </row>
    <row r="68" spans="1:9" ht="51.75" customHeight="1" x14ac:dyDescent="0.25">
      <c r="A68" s="196">
        <f>+'Adquisiciones (detalle)'!A68</f>
        <v>0</v>
      </c>
      <c r="B68" s="196">
        <f>'Adquisiciones (detalle)'!B68</f>
        <v>0</v>
      </c>
      <c r="C68" s="197">
        <f>'Adquisiciones (detalle)'!C68</f>
        <v>0</v>
      </c>
      <c r="D68" s="196">
        <f>'Adquisiciones (detalle)'!F68</f>
        <v>0</v>
      </c>
      <c r="E68" s="198">
        <f>'Adquisiciones (detalle)'!J68</f>
        <v>0</v>
      </c>
      <c r="F68" s="199" t="str">
        <f>IF(E68=0," ",IF('Adquisiciones (detalle)'!M68="No","√"," "))</f>
        <v xml:space="preserve"> </v>
      </c>
      <c r="G68" s="197">
        <f>'Adquisiciones (detalle)'!G68</f>
        <v>0</v>
      </c>
      <c r="H68" s="200"/>
      <c r="I68" s="58"/>
    </row>
    <row r="69" spans="1:9" ht="51.75" customHeight="1" x14ac:dyDescent="0.25">
      <c r="A69" s="196">
        <f>+'Adquisiciones (detalle)'!A69</f>
        <v>0</v>
      </c>
      <c r="B69" s="196">
        <f>'Adquisiciones (detalle)'!B69</f>
        <v>0</v>
      </c>
      <c r="C69" s="197">
        <f>'Adquisiciones (detalle)'!C69</f>
        <v>0</v>
      </c>
      <c r="D69" s="196">
        <f>'Adquisiciones (detalle)'!F69</f>
        <v>0</v>
      </c>
      <c r="E69" s="198">
        <f>'Adquisiciones (detalle)'!J69</f>
        <v>0</v>
      </c>
      <c r="F69" s="199" t="str">
        <f>IF(E69=0," ",IF('Adquisiciones (detalle)'!M69="No","√"," "))</f>
        <v xml:space="preserve"> </v>
      </c>
      <c r="G69" s="197">
        <f>'Adquisiciones (detalle)'!G69</f>
        <v>0</v>
      </c>
      <c r="H69" s="200"/>
      <c r="I69" s="58"/>
    </row>
    <row r="70" spans="1:9" ht="51.75" customHeight="1" x14ac:dyDescent="0.25">
      <c r="A70" s="196">
        <f>+'Adquisiciones (detalle)'!A70</f>
        <v>0</v>
      </c>
      <c r="B70" s="196">
        <f>'Adquisiciones (detalle)'!B70</f>
        <v>0</v>
      </c>
      <c r="C70" s="197">
        <f>'Adquisiciones (detalle)'!C70</f>
        <v>0</v>
      </c>
      <c r="D70" s="196">
        <f>'Adquisiciones (detalle)'!F70</f>
        <v>0</v>
      </c>
      <c r="E70" s="198">
        <f>'Adquisiciones (detalle)'!J70</f>
        <v>0</v>
      </c>
      <c r="F70" s="199" t="str">
        <f>IF(E70=0," ",IF('Adquisiciones (detalle)'!M70="No","√"," "))</f>
        <v xml:space="preserve"> </v>
      </c>
      <c r="G70" s="197">
        <f>'Adquisiciones (detalle)'!G70</f>
        <v>0</v>
      </c>
      <c r="H70" s="200"/>
      <c r="I70" s="58"/>
    </row>
    <row r="71" spans="1:9" ht="51.75" customHeight="1" x14ac:dyDescent="0.25">
      <c r="A71" s="196">
        <f>+'Adquisiciones (detalle)'!A71</f>
        <v>0</v>
      </c>
      <c r="B71" s="196">
        <f>'Adquisiciones (detalle)'!B71</f>
        <v>0</v>
      </c>
      <c r="C71" s="197">
        <f>'Adquisiciones (detalle)'!C71</f>
        <v>0</v>
      </c>
      <c r="D71" s="196">
        <f>'Adquisiciones (detalle)'!F71</f>
        <v>0</v>
      </c>
      <c r="E71" s="198">
        <f>'Adquisiciones (detalle)'!J71</f>
        <v>0</v>
      </c>
      <c r="F71" s="199" t="str">
        <f>IF(E71=0," ",IF('Adquisiciones (detalle)'!M71="No","√"," "))</f>
        <v xml:space="preserve"> </v>
      </c>
      <c r="G71" s="197">
        <f>'Adquisiciones (detalle)'!G71</f>
        <v>0</v>
      </c>
      <c r="H71" s="200"/>
      <c r="I71" s="58"/>
    </row>
    <row r="72" spans="1:9" ht="51.75" customHeight="1" x14ac:dyDescent="0.25">
      <c r="A72" s="196">
        <f>+'Adquisiciones (detalle)'!A72</f>
        <v>0</v>
      </c>
      <c r="B72" s="196">
        <f>'Adquisiciones (detalle)'!B72</f>
        <v>0</v>
      </c>
      <c r="C72" s="197">
        <f>'Adquisiciones (detalle)'!C72</f>
        <v>0</v>
      </c>
      <c r="D72" s="196">
        <f>'Adquisiciones (detalle)'!F72</f>
        <v>0</v>
      </c>
      <c r="E72" s="198">
        <f>'Adquisiciones (detalle)'!J72</f>
        <v>0</v>
      </c>
      <c r="F72" s="199" t="str">
        <f>IF(E72=0," ",IF('Adquisiciones (detalle)'!M72="No","√"," "))</f>
        <v xml:space="preserve"> </v>
      </c>
      <c r="G72" s="197">
        <f>'Adquisiciones (detalle)'!G72</f>
        <v>0</v>
      </c>
      <c r="H72" s="200"/>
      <c r="I72" s="58"/>
    </row>
    <row r="73" spans="1:9" ht="51.75" customHeight="1" x14ac:dyDescent="0.25">
      <c r="A73" s="196">
        <f>+'Adquisiciones (detalle)'!A73</f>
        <v>0</v>
      </c>
      <c r="B73" s="196">
        <f>'Adquisiciones (detalle)'!B73</f>
        <v>0</v>
      </c>
      <c r="C73" s="197">
        <f>'Adquisiciones (detalle)'!C73</f>
        <v>0</v>
      </c>
      <c r="D73" s="196">
        <f>'Adquisiciones (detalle)'!F73</f>
        <v>0</v>
      </c>
      <c r="E73" s="198">
        <f>'Adquisiciones (detalle)'!J73</f>
        <v>0</v>
      </c>
      <c r="F73" s="199" t="str">
        <f>IF(E73=0," ",IF('Adquisiciones (detalle)'!M73="No","√"," "))</f>
        <v xml:space="preserve"> </v>
      </c>
      <c r="G73" s="197">
        <f>'Adquisiciones (detalle)'!G73</f>
        <v>0</v>
      </c>
      <c r="H73" s="200"/>
      <c r="I73" s="58"/>
    </row>
    <row r="74" spans="1:9" ht="51.75" customHeight="1" x14ac:dyDescent="0.25">
      <c r="A74" s="196">
        <f>+'Adquisiciones (detalle)'!A74</f>
        <v>0</v>
      </c>
      <c r="B74" s="196">
        <f>'Adquisiciones (detalle)'!B74</f>
        <v>0</v>
      </c>
      <c r="C74" s="197">
        <f>'Adquisiciones (detalle)'!C74</f>
        <v>0</v>
      </c>
      <c r="D74" s="196">
        <f>'Adquisiciones (detalle)'!F74</f>
        <v>0</v>
      </c>
      <c r="E74" s="198">
        <f>'Adquisiciones (detalle)'!J74</f>
        <v>0</v>
      </c>
      <c r="F74" s="199" t="str">
        <f>IF(E74=0," ",IF('Adquisiciones (detalle)'!M74="No","√"," "))</f>
        <v xml:space="preserve"> </v>
      </c>
      <c r="G74" s="197">
        <f>'Adquisiciones (detalle)'!G74</f>
        <v>0</v>
      </c>
      <c r="H74" s="200"/>
      <c r="I74" s="58"/>
    </row>
    <row r="75" spans="1:9" ht="51.75" customHeight="1" x14ac:dyDescent="0.25">
      <c r="A75" s="196">
        <f>+'Adquisiciones (detalle)'!A75</f>
        <v>0</v>
      </c>
      <c r="B75" s="196">
        <f>'Adquisiciones (detalle)'!B75</f>
        <v>0</v>
      </c>
      <c r="C75" s="197">
        <f>'Adquisiciones (detalle)'!C75</f>
        <v>0</v>
      </c>
      <c r="D75" s="196">
        <f>'Adquisiciones (detalle)'!F75</f>
        <v>0</v>
      </c>
      <c r="E75" s="198">
        <f>'Adquisiciones (detalle)'!J75</f>
        <v>0</v>
      </c>
      <c r="F75" s="199" t="str">
        <f>IF(E75=0," ",IF('Adquisiciones (detalle)'!M75="No","√"," "))</f>
        <v xml:space="preserve"> </v>
      </c>
      <c r="G75" s="197">
        <f>'Adquisiciones (detalle)'!G75</f>
        <v>0</v>
      </c>
      <c r="H75" s="200"/>
      <c r="I75" s="58"/>
    </row>
    <row r="76" spans="1:9" ht="51.75" customHeight="1" x14ac:dyDescent="0.25">
      <c r="A76" s="196">
        <f>+'Adquisiciones (detalle)'!A76</f>
        <v>0</v>
      </c>
      <c r="B76" s="196">
        <f>'Adquisiciones (detalle)'!B76</f>
        <v>0</v>
      </c>
      <c r="C76" s="197">
        <f>'Adquisiciones (detalle)'!C76</f>
        <v>0</v>
      </c>
      <c r="D76" s="196">
        <f>'Adquisiciones (detalle)'!F76</f>
        <v>0</v>
      </c>
      <c r="E76" s="198">
        <f>'Adquisiciones (detalle)'!J76</f>
        <v>0</v>
      </c>
      <c r="F76" s="199" t="str">
        <f>IF(E76=0," ",IF('Adquisiciones (detalle)'!M76="No","√"," "))</f>
        <v xml:space="preserve"> </v>
      </c>
      <c r="G76" s="197">
        <f>'Adquisiciones (detalle)'!G76</f>
        <v>0</v>
      </c>
      <c r="H76" s="200"/>
      <c r="I76" s="58"/>
    </row>
    <row r="77" spans="1:9" ht="51.75" customHeight="1" x14ac:dyDescent="0.25">
      <c r="A77" s="196">
        <f>+'Adquisiciones (detalle)'!A77</f>
        <v>0</v>
      </c>
      <c r="B77" s="196">
        <f>'Adquisiciones (detalle)'!B77</f>
        <v>0</v>
      </c>
      <c r="C77" s="197">
        <f>'Adquisiciones (detalle)'!C77</f>
        <v>0</v>
      </c>
      <c r="D77" s="196">
        <f>'Adquisiciones (detalle)'!F77</f>
        <v>0</v>
      </c>
      <c r="E77" s="198">
        <f>'Adquisiciones (detalle)'!J77</f>
        <v>0</v>
      </c>
      <c r="F77" s="199" t="str">
        <f>IF(E77=0," ",IF('Adquisiciones (detalle)'!M77="No","√"," "))</f>
        <v xml:space="preserve"> </v>
      </c>
      <c r="G77" s="197">
        <f>'Adquisiciones (detalle)'!G77</f>
        <v>0</v>
      </c>
      <c r="H77" s="200"/>
      <c r="I77" s="58"/>
    </row>
    <row r="78" spans="1:9" ht="51.75" customHeight="1" x14ac:dyDescent="0.25">
      <c r="A78" s="196">
        <f>+'Adquisiciones (detalle)'!A78</f>
        <v>0</v>
      </c>
      <c r="B78" s="196">
        <f>'Adquisiciones (detalle)'!B78</f>
        <v>0</v>
      </c>
      <c r="C78" s="197">
        <f>'Adquisiciones (detalle)'!C78</f>
        <v>0</v>
      </c>
      <c r="D78" s="196">
        <f>'Adquisiciones (detalle)'!F78</f>
        <v>0</v>
      </c>
      <c r="E78" s="198">
        <f>'Adquisiciones (detalle)'!J78</f>
        <v>0</v>
      </c>
      <c r="F78" s="199" t="str">
        <f>IF(E78=0," ",IF('Adquisiciones (detalle)'!M78="No","√"," "))</f>
        <v xml:space="preserve"> </v>
      </c>
      <c r="G78" s="197">
        <f>'Adquisiciones (detalle)'!G78</f>
        <v>0</v>
      </c>
      <c r="H78" s="200"/>
      <c r="I78" s="58"/>
    </row>
    <row r="79" spans="1:9" ht="51.75" customHeight="1" x14ac:dyDescent="0.25">
      <c r="A79" s="196">
        <f>+'Adquisiciones (detalle)'!A79</f>
        <v>0</v>
      </c>
      <c r="B79" s="196">
        <f>'Adquisiciones (detalle)'!B79</f>
        <v>0</v>
      </c>
      <c r="C79" s="197">
        <f>'Adquisiciones (detalle)'!C79</f>
        <v>0</v>
      </c>
      <c r="D79" s="196">
        <f>'Adquisiciones (detalle)'!F79</f>
        <v>0</v>
      </c>
      <c r="E79" s="198">
        <f>'Adquisiciones (detalle)'!J79</f>
        <v>0</v>
      </c>
      <c r="F79" s="199" t="str">
        <f>IF(E79=0," ",IF('Adquisiciones (detalle)'!M79="No","√"," "))</f>
        <v xml:space="preserve"> </v>
      </c>
      <c r="G79" s="197">
        <f>'Adquisiciones (detalle)'!G79</f>
        <v>0</v>
      </c>
      <c r="H79" s="200"/>
      <c r="I79" s="58"/>
    </row>
    <row r="80" spans="1:9" ht="51.75" customHeight="1" x14ac:dyDescent="0.25">
      <c r="A80" s="196">
        <f>+'Adquisiciones (detalle)'!A80</f>
        <v>0</v>
      </c>
      <c r="B80" s="196">
        <f>'Adquisiciones (detalle)'!B80</f>
        <v>0</v>
      </c>
      <c r="C80" s="197">
        <f>'Adquisiciones (detalle)'!C80</f>
        <v>0</v>
      </c>
      <c r="D80" s="196">
        <f>'Adquisiciones (detalle)'!F80</f>
        <v>0</v>
      </c>
      <c r="E80" s="198">
        <f>'Adquisiciones (detalle)'!J80</f>
        <v>0</v>
      </c>
      <c r="F80" s="199" t="str">
        <f>IF(E80=0," ",IF('Adquisiciones (detalle)'!M80="No","√"," "))</f>
        <v xml:space="preserve"> </v>
      </c>
      <c r="G80" s="197">
        <f>'Adquisiciones (detalle)'!G80</f>
        <v>0</v>
      </c>
      <c r="H80" s="200"/>
      <c r="I80" s="58"/>
    </row>
    <row r="81" spans="1:9" ht="51.75" customHeight="1" x14ac:dyDescent="0.25">
      <c r="A81" s="196">
        <f>+'Adquisiciones (detalle)'!A81</f>
        <v>0</v>
      </c>
      <c r="B81" s="196">
        <f>'Adquisiciones (detalle)'!B81</f>
        <v>0</v>
      </c>
      <c r="C81" s="197">
        <f>'Adquisiciones (detalle)'!C81</f>
        <v>0</v>
      </c>
      <c r="D81" s="196">
        <f>'Adquisiciones (detalle)'!F81</f>
        <v>0</v>
      </c>
      <c r="E81" s="198">
        <f>'Adquisiciones (detalle)'!J81</f>
        <v>0</v>
      </c>
      <c r="F81" s="199" t="str">
        <f>IF(E81=0," ",IF('Adquisiciones (detalle)'!M81="No","√"," "))</f>
        <v xml:space="preserve"> </v>
      </c>
      <c r="G81" s="197">
        <f>'Adquisiciones (detalle)'!G81</f>
        <v>0</v>
      </c>
      <c r="H81" s="200"/>
      <c r="I81" s="58"/>
    </row>
    <row r="82" spans="1:9" ht="51.75" customHeight="1" x14ac:dyDescent="0.25">
      <c r="A82" s="196">
        <f>+'Adquisiciones (detalle)'!A82</f>
        <v>0</v>
      </c>
      <c r="B82" s="196">
        <f>'Adquisiciones (detalle)'!B82</f>
        <v>0</v>
      </c>
      <c r="C82" s="197">
        <f>'Adquisiciones (detalle)'!C82</f>
        <v>0</v>
      </c>
      <c r="D82" s="196">
        <f>'Adquisiciones (detalle)'!F82</f>
        <v>0</v>
      </c>
      <c r="E82" s="198">
        <f>'Adquisiciones (detalle)'!J82</f>
        <v>0</v>
      </c>
      <c r="F82" s="199" t="str">
        <f>IF(E82=0," ",IF('Adquisiciones (detalle)'!M82="No","√"," "))</f>
        <v xml:space="preserve"> </v>
      </c>
      <c r="G82" s="197">
        <f>'Adquisiciones (detalle)'!G82</f>
        <v>0</v>
      </c>
      <c r="H82" s="200"/>
      <c r="I82" s="58"/>
    </row>
    <row r="83" spans="1:9" ht="51.75" customHeight="1" x14ac:dyDescent="0.25">
      <c r="A83" s="196">
        <f>+'Adquisiciones (detalle)'!A83</f>
        <v>0</v>
      </c>
      <c r="B83" s="196">
        <f>'Adquisiciones (detalle)'!B83</f>
        <v>0</v>
      </c>
      <c r="C83" s="197">
        <f>'Adquisiciones (detalle)'!C83</f>
        <v>0</v>
      </c>
      <c r="D83" s="196">
        <f>'Adquisiciones (detalle)'!F83</f>
        <v>0</v>
      </c>
      <c r="E83" s="198">
        <f>'Adquisiciones (detalle)'!J83</f>
        <v>0</v>
      </c>
      <c r="F83" s="199" t="str">
        <f>IF(E83=0," ",IF('Adquisiciones (detalle)'!M83="No","√"," "))</f>
        <v xml:space="preserve"> </v>
      </c>
      <c r="G83" s="197">
        <f>'Adquisiciones (detalle)'!G83</f>
        <v>0</v>
      </c>
      <c r="H83" s="200"/>
      <c r="I83" s="58"/>
    </row>
    <row r="84" spans="1:9" ht="51.75" customHeight="1" x14ac:dyDescent="0.25">
      <c r="A84" s="196">
        <f>+'Adquisiciones (detalle)'!A84</f>
        <v>0</v>
      </c>
      <c r="B84" s="196">
        <f>'Adquisiciones (detalle)'!B84</f>
        <v>0</v>
      </c>
      <c r="C84" s="197">
        <f>'Adquisiciones (detalle)'!C84</f>
        <v>0</v>
      </c>
      <c r="D84" s="196">
        <f>'Adquisiciones (detalle)'!F84</f>
        <v>0</v>
      </c>
      <c r="E84" s="198">
        <f>'Adquisiciones (detalle)'!J84</f>
        <v>0</v>
      </c>
      <c r="F84" s="199" t="str">
        <f>IF(E84=0," ",IF('Adquisiciones (detalle)'!M84="No","√"," "))</f>
        <v xml:space="preserve"> </v>
      </c>
      <c r="G84" s="197">
        <f>'Adquisiciones (detalle)'!G84</f>
        <v>0</v>
      </c>
      <c r="H84" s="200"/>
      <c r="I84" s="58"/>
    </row>
    <row r="85" spans="1:9" ht="51.75" customHeight="1" x14ac:dyDescent="0.25">
      <c r="A85" s="196">
        <f>+'Adquisiciones (detalle)'!A85</f>
        <v>0</v>
      </c>
      <c r="B85" s="196">
        <f>'Adquisiciones (detalle)'!B85</f>
        <v>0</v>
      </c>
      <c r="C85" s="197">
        <f>'Adquisiciones (detalle)'!C85</f>
        <v>0</v>
      </c>
      <c r="D85" s="196">
        <f>'Adquisiciones (detalle)'!F85</f>
        <v>0</v>
      </c>
      <c r="E85" s="198">
        <f>'Adquisiciones (detalle)'!J85</f>
        <v>0</v>
      </c>
      <c r="F85" s="199" t="str">
        <f>IF(E85=0," ",IF('Adquisiciones (detalle)'!M85="No","√"," "))</f>
        <v xml:space="preserve"> </v>
      </c>
      <c r="G85" s="197">
        <f>'Adquisiciones (detalle)'!G85</f>
        <v>0</v>
      </c>
      <c r="H85" s="200"/>
      <c r="I85" s="58"/>
    </row>
    <row r="86" spans="1:9" ht="51.75" customHeight="1" x14ac:dyDescent="0.25">
      <c r="A86" s="196">
        <f>+'Adquisiciones (detalle)'!A86</f>
        <v>0</v>
      </c>
      <c r="B86" s="196">
        <f>'Adquisiciones (detalle)'!B86</f>
        <v>0</v>
      </c>
      <c r="C86" s="197">
        <f>'Adquisiciones (detalle)'!C86</f>
        <v>0</v>
      </c>
      <c r="D86" s="196">
        <f>'Adquisiciones (detalle)'!F86</f>
        <v>0</v>
      </c>
      <c r="E86" s="198">
        <f>'Adquisiciones (detalle)'!J86</f>
        <v>0</v>
      </c>
      <c r="F86" s="199" t="str">
        <f>IF(E86=0," ",IF('Adquisiciones (detalle)'!M86="No","√"," "))</f>
        <v xml:space="preserve"> </v>
      </c>
      <c r="G86" s="197">
        <f>'Adquisiciones (detalle)'!G86</f>
        <v>0</v>
      </c>
      <c r="H86" s="200"/>
      <c r="I86" s="58"/>
    </row>
    <row r="87" spans="1:9" ht="51.75" customHeight="1" x14ac:dyDescent="0.25">
      <c r="A87" s="196">
        <f>+'Adquisiciones (detalle)'!A87</f>
        <v>0</v>
      </c>
      <c r="B87" s="196">
        <f>'Adquisiciones (detalle)'!B87</f>
        <v>0</v>
      </c>
      <c r="C87" s="197">
        <f>'Adquisiciones (detalle)'!C87</f>
        <v>0</v>
      </c>
      <c r="D87" s="196">
        <f>'Adquisiciones (detalle)'!F87</f>
        <v>0</v>
      </c>
      <c r="E87" s="198">
        <f>'Adquisiciones (detalle)'!J87</f>
        <v>0</v>
      </c>
      <c r="F87" s="199" t="str">
        <f>IF(E87=0," ",IF('Adquisiciones (detalle)'!M87="No","√"," "))</f>
        <v xml:space="preserve"> </v>
      </c>
      <c r="G87" s="197">
        <f>'Adquisiciones (detalle)'!G87</f>
        <v>0</v>
      </c>
      <c r="H87" s="200"/>
      <c r="I87" s="58"/>
    </row>
    <row r="88" spans="1:9" ht="51.75" customHeight="1" x14ac:dyDescent="0.25">
      <c r="A88" s="196">
        <f>+'Adquisiciones (detalle)'!A88</f>
        <v>0</v>
      </c>
      <c r="B88" s="196">
        <f>'Adquisiciones (detalle)'!B88</f>
        <v>0</v>
      </c>
      <c r="C88" s="197">
        <f>'Adquisiciones (detalle)'!C88</f>
        <v>0</v>
      </c>
      <c r="D88" s="196">
        <f>'Adquisiciones (detalle)'!F88</f>
        <v>0</v>
      </c>
      <c r="E88" s="198">
        <f>'Adquisiciones (detalle)'!J88</f>
        <v>0</v>
      </c>
      <c r="F88" s="199" t="str">
        <f>IF(E88=0," ",IF('Adquisiciones (detalle)'!M88="No","√"," "))</f>
        <v xml:space="preserve"> </v>
      </c>
      <c r="G88" s="197">
        <f>'Adquisiciones (detalle)'!G88</f>
        <v>0</v>
      </c>
      <c r="H88" s="200"/>
      <c r="I88" s="58"/>
    </row>
    <row r="89" spans="1:9" ht="51.75" customHeight="1" x14ac:dyDescent="0.25">
      <c r="A89" s="196">
        <f>+'Adquisiciones (detalle)'!A89</f>
        <v>0</v>
      </c>
      <c r="B89" s="196">
        <f>'Adquisiciones (detalle)'!B89</f>
        <v>0</v>
      </c>
      <c r="C89" s="197">
        <f>'Adquisiciones (detalle)'!C89</f>
        <v>0</v>
      </c>
      <c r="D89" s="196">
        <f>'Adquisiciones (detalle)'!F89</f>
        <v>0</v>
      </c>
      <c r="E89" s="198">
        <f>'Adquisiciones (detalle)'!J89</f>
        <v>0</v>
      </c>
      <c r="F89" s="199" t="str">
        <f>IF(E89=0," ",IF('Adquisiciones (detalle)'!M89="No","√"," "))</f>
        <v xml:space="preserve"> </v>
      </c>
      <c r="G89" s="197">
        <f>'Adquisiciones (detalle)'!G89</f>
        <v>0</v>
      </c>
      <c r="H89" s="200"/>
      <c r="I89" s="58"/>
    </row>
    <row r="90" spans="1:9" ht="51.75" customHeight="1" x14ac:dyDescent="0.25">
      <c r="A90" s="196">
        <f>+'Adquisiciones (detalle)'!A90</f>
        <v>0</v>
      </c>
      <c r="B90" s="196">
        <f>'Adquisiciones (detalle)'!B90</f>
        <v>0</v>
      </c>
      <c r="C90" s="197">
        <f>'Adquisiciones (detalle)'!C90</f>
        <v>0</v>
      </c>
      <c r="D90" s="196">
        <f>'Adquisiciones (detalle)'!F90</f>
        <v>0</v>
      </c>
      <c r="E90" s="198">
        <f>'Adquisiciones (detalle)'!J90</f>
        <v>0</v>
      </c>
      <c r="F90" s="199" t="str">
        <f>IF(E90=0," ",IF('Adquisiciones (detalle)'!M90="No","√"," "))</f>
        <v xml:space="preserve"> </v>
      </c>
      <c r="G90" s="197">
        <f>'Adquisiciones (detalle)'!G90</f>
        <v>0</v>
      </c>
      <c r="H90" s="200"/>
      <c r="I90" s="58"/>
    </row>
    <row r="91" spans="1:9" ht="51.75" customHeight="1" x14ac:dyDescent="0.25">
      <c r="A91" s="196">
        <f>+'Adquisiciones (detalle)'!A91</f>
        <v>0</v>
      </c>
      <c r="B91" s="196">
        <f>'Adquisiciones (detalle)'!B91</f>
        <v>0</v>
      </c>
      <c r="C91" s="197">
        <f>'Adquisiciones (detalle)'!C91</f>
        <v>0</v>
      </c>
      <c r="D91" s="196">
        <f>'Adquisiciones (detalle)'!F91</f>
        <v>0</v>
      </c>
      <c r="E91" s="198">
        <f>'Adquisiciones (detalle)'!J91</f>
        <v>0</v>
      </c>
      <c r="F91" s="199" t="str">
        <f>IF(E91=0," ",IF('Adquisiciones (detalle)'!M91="No","√"," "))</f>
        <v xml:space="preserve"> </v>
      </c>
      <c r="G91" s="197">
        <f>'Adquisiciones (detalle)'!G91</f>
        <v>0</v>
      </c>
      <c r="H91" s="200"/>
      <c r="I91" s="58"/>
    </row>
    <row r="92" spans="1:9" ht="51.75" customHeight="1" x14ac:dyDescent="0.25">
      <c r="A92" s="196">
        <f>+'Adquisiciones (detalle)'!A92</f>
        <v>0</v>
      </c>
      <c r="B92" s="196">
        <f>'Adquisiciones (detalle)'!B92</f>
        <v>0</v>
      </c>
      <c r="C92" s="197">
        <f>'Adquisiciones (detalle)'!C92</f>
        <v>0</v>
      </c>
      <c r="D92" s="196">
        <f>'Adquisiciones (detalle)'!F92</f>
        <v>0</v>
      </c>
      <c r="E92" s="198">
        <f>'Adquisiciones (detalle)'!J92</f>
        <v>0</v>
      </c>
      <c r="F92" s="199" t="str">
        <f>IF(E92=0," ",IF('Adquisiciones (detalle)'!M92="No","√"," "))</f>
        <v xml:space="preserve"> </v>
      </c>
      <c r="G92" s="197">
        <f>'Adquisiciones (detalle)'!G92</f>
        <v>0</v>
      </c>
      <c r="H92" s="200"/>
      <c r="I92" s="58"/>
    </row>
    <row r="93" spans="1:9" ht="51.75" customHeight="1" x14ac:dyDescent="0.25">
      <c r="A93" s="196">
        <f>+'Adquisiciones (detalle)'!A93</f>
        <v>0</v>
      </c>
      <c r="B93" s="196">
        <f>'Adquisiciones (detalle)'!B93</f>
        <v>0</v>
      </c>
      <c r="C93" s="197">
        <f>'Adquisiciones (detalle)'!C93</f>
        <v>0</v>
      </c>
      <c r="D93" s="196">
        <f>'Adquisiciones (detalle)'!F93</f>
        <v>0</v>
      </c>
      <c r="E93" s="198">
        <f>'Adquisiciones (detalle)'!J93</f>
        <v>0</v>
      </c>
      <c r="F93" s="199" t="str">
        <f>IF(E93=0," ",IF('Adquisiciones (detalle)'!M93="No","√"," "))</f>
        <v xml:space="preserve"> </v>
      </c>
      <c r="G93" s="197">
        <f>'Adquisiciones (detalle)'!G93</f>
        <v>0</v>
      </c>
      <c r="H93" s="200"/>
      <c r="I93" s="58"/>
    </row>
    <row r="94" spans="1:9" ht="51.75" customHeight="1" x14ac:dyDescent="0.25">
      <c r="A94" s="196">
        <f>+'Adquisiciones (detalle)'!A94</f>
        <v>0</v>
      </c>
      <c r="B94" s="196">
        <f>'Adquisiciones (detalle)'!B94</f>
        <v>0</v>
      </c>
      <c r="C94" s="197">
        <f>'Adquisiciones (detalle)'!C94</f>
        <v>0</v>
      </c>
      <c r="D94" s="196">
        <f>'Adquisiciones (detalle)'!F94</f>
        <v>0</v>
      </c>
      <c r="E94" s="198">
        <f>'Adquisiciones (detalle)'!J94</f>
        <v>0</v>
      </c>
      <c r="F94" s="199" t="str">
        <f>IF(E94=0," ",IF('Adquisiciones (detalle)'!M94="No","√"," "))</f>
        <v xml:space="preserve"> </v>
      </c>
      <c r="G94" s="197">
        <f>'Adquisiciones (detalle)'!G94</f>
        <v>0</v>
      </c>
      <c r="H94" s="200"/>
      <c r="I94" s="58"/>
    </row>
    <row r="95" spans="1:9" ht="51.75" customHeight="1" x14ac:dyDescent="0.25">
      <c r="A95" s="196">
        <f>+'Adquisiciones (detalle)'!A95</f>
        <v>0</v>
      </c>
      <c r="B95" s="196">
        <f>'Adquisiciones (detalle)'!B95</f>
        <v>0</v>
      </c>
      <c r="C95" s="197">
        <f>'Adquisiciones (detalle)'!C95</f>
        <v>0</v>
      </c>
      <c r="D95" s="196">
        <f>'Adquisiciones (detalle)'!F95</f>
        <v>0</v>
      </c>
      <c r="E95" s="198">
        <f>'Adquisiciones (detalle)'!J95</f>
        <v>0</v>
      </c>
      <c r="F95" s="199" t="str">
        <f>IF(E95=0," ",IF('Adquisiciones (detalle)'!M95="No","√"," "))</f>
        <v xml:space="preserve"> </v>
      </c>
      <c r="G95" s="197">
        <f>'Adquisiciones (detalle)'!G95</f>
        <v>0</v>
      </c>
      <c r="H95" s="200"/>
      <c r="I95" s="58"/>
    </row>
    <row r="96" spans="1:9" ht="51.75" customHeight="1" x14ac:dyDescent="0.25">
      <c r="A96" s="196">
        <f>+'Adquisiciones (detalle)'!A96</f>
        <v>0</v>
      </c>
      <c r="B96" s="196">
        <f>'Adquisiciones (detalle)'!B96</f>
        <v>0</v>
      </c>
      <c r="C96" s="197">
        <f>'Adquisiciones (detalle)'!C96</f>
        <v>0</v>
      </c>
      <c r="D96" s="196">
        <f>'Adquisiciones (detalle)'!F96</f>
        <v>0</v>
      </c>
      <c r="E96" s="198">
        <f>'Adquisiciones (detalle)'!J96</f>
        <v>0</v>
      </c>
      <c r="F96" s="199" t="str">
        <f>IF(E96=0," ",IF('Adquisiciones (detalle)'!M96="No","√"," "))</f>
        <v xml:space="preserve"> </v>
      </c>
      <c r="G96" s="197">
        <f>'Adquisiciones (detalle)'!G96</f>
        <v>0</v>
      </c>
      <c r="H96" s="200"/>
      <c r="I96" s="58"/>
    </row>
    <row r="97" spans="1:9" ht="51.75" customHeight="1" x14ac:dyDescent="0.25">
      <c r="A97" s="196">
        <f>+'Adquisiciones (detalle)'!A97</f>
        <v>0</v>
      </c>
      <c r="B97" s="196">
        <f>'Adquisiciones (detalle)'!B97</f>
        <v>0</v>
      </c>
      <c r="C97" s="197">
        <f>'Adquisiciones (detalle)'!C97</f>
        <v>0</v>
      </c>
      <c r="D97" s="196">
        <f>'Adquisiciones (detalle)'!F97</f>
        <v>0</v>
      </c>
      <c r="E97" s="198">
        <f>'Adquisiciones (detalle)'!J97</f>
        <v>0</v>
      </c>
      <c r="F97" s="199" t="str">
        <f>IF(E97=0," ",IF('Adquisiciones (detalle)'!M97="No","√"," "))</f>
        <v xml:space="preserve"> </v>
      </c>
      <c r="G97" s="197">
        <f>'Adquisiciones (detalle)'!G97</f>
        <v>0</v>
      </c>
      <c r="H97" s="200"/>
      <c r="I97" s="58"/>
    </row>
    <row r="98" spans="1:9" ht="51.75" customHeight="1" x14ac:dyDescent="0.25">
      <c r="A98" s="196">
        <f>+'Adquisiciones (detalle)'!A98</f>
        <v>0</v>
      </c>
      <c r="B98" s="196">
        <f>'Adquisiciones (detalle)'!B98</f>
        <v>0</v>
      </c>
      <c r="C98" s="197">
        <f>'Adquisiciones (detalle)'!C98</f>
        <v>0</v>
      </c>
      <c r="D98" s="196">
        <f>'Adquisiciones (detalle)'!F98</f>
        <v>0</v>
      </c>
      <c r="E98" s="198">
        <f>'Adquisiciones (detalle)'!J98</f>
        <v>0</v>
      </c>
      <c r="F98" s="199" t="str">
        <f>IF(E98=0," ",IF('Adquisiciones (detalle)'!M98="No","√"," "))</f>
        <v xml:space="preserve"> </v>
      </c>
      <c r="G98" s="197">
        <f>'Adquisiciones (detalle)'!G98</f>
        <v>0</v>
      </c>
      <c r="H98" s="200"/>
      <c r="I98" s="58"/>
    </row>
    <row r="99" spans="1:9" ht="51.75" customHeight="1" x14ac:dyDescent="0.25">
      <c r="A99" s="196">
        <f>+'Adquisiciones (detalle)'!A99</f>
        <v>0</v>
      </c>
      <c r="B99" s="196">
        <f>'Adquisiciones (detalle)'!B99</f>
        <v>0</v>
      </c>
      <c r="C99" s="197">
        <f>'Adquisiciones (detalle)'!C99</f>
        <v>0</v>
      </c>
      <c r="D99" s="196">
        <f>'Adquisiciones (detalle)'!F99</f>
        <v>0</v>
      </c>
      <c r="E99" s="198">
        <f>'Adquisiciones (detalle)'!J99</f>
        <v>0</v>
      </c>
      <c r="F99" s="199" t="str">
        <f>IF(E99=0," ",IF('Adquisiciones (detalle)'!M99="No","√"," "))</f>
        <v xml:space="preserve"> </v>
      </c>
      <c r="G99" s="197">
        <f>'Adquisiciones (detalle)'!G99</f>
        <v>0</v>
      </c>
      <c r="H99" s="200"/>
      <c r="I99" s="58"/>
    </row>
    <row r="100" spans="1:9" ht="51.75" customHeight="1" x14ac:dyDescent="0.25">
      <c r="A100" s="196">
        <f>+'Adquisiciones (detalle)'!A100</f>
        <v>0</v>
      </c>
      <c r="B100" s="196">
        <f>'Adquisiciones (detalle)'!B100</f>
        <v>0</v>
      </c>
      <c r="C100" s="197">
        <f>'Adquisiciones (detalle)'!C100</f>
        <v>0</v>
      </c>
      <c r="D100" s="196">
        <f>'Adquisiciones (detalle)'!F100</f>
        <v>0</v>
      </c>
      <c r="E100" s="198">
        <f>'Adquisiciones (detalle)'!J100</f>
        <v>0</v>
      </c>
      <c r="F100" s="199" t="str">
        <f>IF(E100=0," ",IF('Adquisiciones (detalle)'!M100="No","√"," "))</f>
        <v xml:space="preserve"> </v>
      </c>
      <c r="G100" s="197">
        <f>'Adquisiciones (detalle)'!G100</f>
        <v>0</v>
      </c>
      <c r="H100" s="200"/>
      <c r="I100" s="58"/>
    </row>
    <row r="101" spans="1:9" ht="51.75" customHeight="1" x14ac:dyDescent="0.25">
      <c r="A101" s="196">
        <f>+'Adquisiciones (detalle)'!A101</f>
        <v>0</v>
      </c>
      <c r="B101" s="196">
        <f>'Adquisiciones (detalle)'!B101</f>
        <v>0</v>
      </c>
      <c r="C101" s="197">
        <f>'Adquisiciones (detalle)'!C101</f>
        <v>0</v>
      </c>
      <c r="D101" s="196">
        <f>'Adquisiciones (detalle)'!F101</f>
        <v>0</v>
      </c>
      <c r="E101" s="198">
        <f>'Adquisiciones (detalle)'!J101</f>
        <v>0</v>
      </c>
      <c r="F101" s="199" t="str">
        <f>IF(E101=0," ",IF('Adquisiciones (detalle)'!M101="No","√"," "))</f>
        <v xml:space="preserve"> </v>
      </c>
      <c r="G101" s="197">
        <f>'Adquisiciones (detalle)'!G101</f>
        <v>0</v>
      </c>
      <c r="H101" s="200"/>
      <c r="I101" s="58"/>
    </row>
    <row r="102" spans="1:9" ht="51.75" customHeight="1" x14ac:dyDescent="0.25">
      <c r="A102" s="196">
        <f>+'Adquisiciones (detalle)'!A102</f>
        <v>0</v>
      </c>
      <c r="B102" s="196">
        <f>'Adquisiciones (detalle)'!B102</f>
        <v>0</v>
      </c>
      <c r="C102" s="197">
        <f>'Adquisiciones (detalle)'!C102</f>
        <v>0</v>
      </c>
      <c r="D102" s="196">
        <f>'Adquisiciones (detalle)'!F102</f>
        <v>0</v>
      </c>
      <c r="E102" s="198">
        <f>'Adquisiciones (detalle)'!J102</f>
        <v>0</v>
      </c>
      <c r="F102" s="199" t="str">
        <f>IF(E102=0," ",IF('Adquisiciones (detalle)'!M102="No","√"," "))</f>
        <v xml:space="preserve"> </v>
      </c>
      <c r="G102" s="197">
        <f>'Adquisiciones (detalle)'!G102</f>
        <v>0</v>
      </c>
      <c r="H102" s="200"/>
      <c r="I102" s="58"/>
    </row>
    <row r="103" spans="1:9" ht="51.75" customHeight="1" x14ac:dyDescent="0.25">
      <c r="A103" s="196">
        <f>+'Adquisiciones (detalle)'!A103</f>
        <v>0</v>
      </c>
      <c r="B103" s="196">
        <f>'Adquisiciones (detalle)'!B103</f>
        <v>0</v>
      </c>
      <c r="C103" s="197">
        <f>'Adquisiciones (detalle)'!C103</f>
        <v>0</v>
      </c>
      <c r="D103" s="196">
        <f>'Adquisiciones (detalle)'!F103</f>
        <v>0</v>
      </c>
      <c r="E103" s="198">
        <f>'Adquisiciones (detalle)'!J103</f>
        <v>0</v>
      </c>
      <c r="F103" s="199" t="str">
        <f>IF(E103=0," ",IF('Adquisiciones (detalle)'!M103="No","√"," "))</f>
        <v xml:space="preserve"> </v>
      </c>
      <c r="G103" s="197">
        <f>'Adquisiciones (detalle)'!G103</f>
        <v>0</v>
      </c>
      <c r="H103" s="200"/>
      <c r="I103" s="58"/>
    </row>
    <row r="104" spans="1:9" ht="51.75" customHeight="1" x14ac:dyDescent="0.25">
      <c r="A104" s="196">
        <f>+'Adquisiciones (detalle)'!A104</f>
        <v>0</v>
      </c>
      <c r="B104" s="196">
        <f>'Adquisiciones (detalle)'!B104</f>
        <v>0</v>
      </c>
      <c r="C104" s="197">
        <f>'Adquisiciones (detalle)'!C104</f>
        <v>0</v>
      </c>
      <c r="D104" s="196">
        <f>'Adquisiciones (detalle)'!F104</f>
        <v>0</v>
      </c>
      <c r="E104" s="198">
        <f>'Adquisiciones (detalle)'!J104</f>
        <v>0</v>
      </c>
      <c r="F104" s="199" t="str">
        <f>IF(E104=0," ",IF('Adquisiciones (detalle)'!M104="No","√"," "))</f>
        <v xml:space="preserve"> </v>
      </c>
      <c r="G104" s="197">
        <f>'Adquisiciones (detalle)'!G104</f>
        <v>0</v>
      </c>
      <c r="H104" s="200"/>
      <c r="I104" s="58"/>
    </row>
    <row r="105" spans="1:9" ht="51.75" customHeight="1" x14ac:dyDescent="0.25">
      <c r="A105" s="196">
        <f>+'Adquisiciones (detalle)'!A105</f>
        <v>0</v>
      </c>
      <c r="B105" s="196">
        <f>'Adquisiciones (detalle)'!B105</f>
        <v>0</v>
      </c>
      <c r="C105" s="197">
        <f>'Adquisiciones (detalle)'!C105</f>
        <v>0</v>
      </c>
      <c r="D105" s="196">
        <f>'Adquisiciones (detalle)'!F105</f>
        <v>0</v>
      </c>
      <c r="E105" s="198">
        <f>'Adquisiciones (detalle)'!J105</f>
        <v>0</v>
      </c>
      <c r="F105" s="199" t="str">
        <f>IF(E105=0," ",IF('Adquisiciones (detalle)'!M105="No","√"," "))</f>
        <v xml:space="preserve"> </v>
      </c>
      <c r="G105" s="197">
        <f>'Adquisiciones (detalle)'!G105</f>
        <v>0</v>
      </c>
      <c r="H105" s="200"/>
      <c r="I105" s="58"/>
    </row>
    <row r="106" spans="1:9" ht="51.75" customHeight="1" x14ac:dyDescent="0.25">
      <c r="A106" s="196">
        <f>+'Adquisiciones (detalle)'!A106</f>
        <v>0</v>
      </c>
      <c r="B106" s="196">
        <f>'Adquisiciones (detalle)'!B106</f>
        <v>0</v>
      </c>
      <c r="C106" s="197">
        <f>'Adquisiciones (detalle)'!C106</f>
        <v>0</v>
      </c>
      <c r="D106" s="196">
        <f>'Adquisiciones (detalle)'!F106</f>
        <v>0</v>
      </c>
      <c r="E106" s="198">
        <f>'Adquisiciones (detalle)'!J106</f>
        <v>0</v>
      </c>
      <c r="F106" s="199" t="str">
        <f>IF(E106=0," ",IF('Adquisiciones (detalle)'!M106="No","√"," "))</f>
        <v xml:space="preserve"> </v>
      </c>
      <c r="G106" s="197">
        <f>'Adquisiciones (detalle)'!G106</f>
        <v>0</v>
      </c>
      <c r="H106" s="200"/>
      <c r="I106" s="58"/>
    </row>
    <row r="107" spans="1:9" ht="51.75" customHeight="1" x14ac:dyDescent="0.25">
      <c r="A107" s="196">
        <f>+'Adquisiciones (detalle)'!A107</f>
        <v>0</v>
      </c>
      <c r="B107" s="196">
        <f>'Adquisiciones (detalle)'!B107</f>
        <v>0</v>
      </c>
      <c r="C107" s="197">
        <f>'Adquisiciones (detalle)'!C107</f>
        <v>0</v>
      </c>
      <c r="D107" s="196">
        <f>'Adquisiciones (detalle)'!F107</f>
        <v>0</v>
      </c>
      <c r="E107" s="198">
        <f>'Adquisiciones (detalle)'!J107</f>
        <v>0</v>
      </c>
      <c r="F107" s="199" t="str">
        <f>IF(E107=0," ",IF('Adquisiciones (detalle)'!M107="No","√"," "))</f>
        <v xml:space="preserve"> </v>
      </c>
      <c r="G107" s="197">
        <f>'Adquisiciones (detalle)'!G107</f>
        <v>0</v>
      </c>
      <c r="H107" s="200"/>
      <c r="I107" s="58"/>
    </row>
    <row r="108" spans="1:9" ht="51.75" customHeight="1" x14ac:dyDescent="0.25">
      <c r="A108" s="196">
        <f>+'Adquisiciones (detalle)'!A108</f>
        <v>0</v>
      </c>
      <c r="B108" s="196">
        <f>'Adquisiciones (detalle)'!B108</f>
        <v>0</v>
      </c>
      <c r="C108" s="197">
        <f>'Adquisiciones (detalle)'!C108</f>
        <v>0</v>
      </c>
      <c r="D108" s="196">
        <f>'Adquisiciones (detalle)'!F108</f>
        <v>0</v>
      </c>
      <c r="E108" s="198">
        <f>'Adquisiciones (detalle)'!J108</f>
        <v>0</v>
      </c>
      <c r="F108" s="199" t="str">
        <f>IF(E108=0," ",IF('Adquisiciones (detalle)'!M108="No","√"," "))</f>
        <v xml:space="preserve"> </v>
      </c>
      <c r="G108" s="197">
        <f>'Adquisiciones (detalle)'!G108</f>
        <v>0</v>
      </c>
      <c r="H108" s="200"/>
      <c r="I108" s="58"/>
    </row>
    <row r="109" spans="1:9" ht="51.75" customHeight="1" x14ac:dyDescent="0.25">
      <c r="A109" s="196">
        <f>+'Adquisiciones (detalle)'!A109</f>
        <v>0</v>
      </c>
      <c r="B109" s="196">
        <f>'Adquisiciones (detalle)'!B109</f>
        <v>0</v>
      </c>
      <c r="C109" s="197">
        <f>'Adquisiciones (detalle)'!C109</f>
        <v>0</v>
      </c>
      <c r="D109" s="196">
        <f>'Adquisiciones (detalle)'!F109</f>
        <v>0</v>
      </c>
      <c r="E109" s="198">
        <f>'Adquisiciones (detalle)'!J109</f>
        <v>0</v>
      </c>
      <c r="F109" s="199" t="str">
        <f>IF(E109=0," ",IF('Adquisiciones (detalle)'!M109="No","√"," "))</f>
        <v xml:space="preserve"> </v>
      </c>
      <c r="G109" s="197">
        <f>'Adquisiciones (detalle)'!G109</f>
        <v>0</v>
      </c>
      <c r="H109" s="200"/>
      <c r="I109" s="58"/>
    </row>
    <row r="110" spans="1:9" ht="51.75" customHeight="1" x14ac:dyDescent="0.25">
      <c r="A110" s="196">
        <f>+'Adquisiciones (detalle)'!A110</f>
        <v>0</v>
      </c>
      <c r="B110" s="196">
        <f>'Adquisiciones (detalle)'!B110</f>
        <v>0</v>
      </c>
      <c r="C110" s="197">
        <f>'Adquisiciones (detalle)'!C110</f>
        <v>0</v>
      </c>
      <c r="D110" s="196">
        <f>'Adquisiciones (detalle)'!F110</f>
        <v>0</v>
      </c>
      <c r="E110" s="198">
        <f>'Adquisiciones (detalle)'!J110</f>
        <v>0</v>
      </c>
      <c r="F110" s="199" t="str">
        <f>IF(E110=0," ",IF('Adquisiciones (detalle)'!M110="No","√"," "))</f>
        <v xml:space="preserve"> </v>
      </c>
      <c r="G110" s="197">
        <f>'Adquisiciones (detalle)'!G110</f>
        <v>0</v>
      </c>
      <c r="H110" s="200"/>
      <c r="I110" s="58"/>
    </row>
    <row r="111" spans="1:9" ht="51.75" customHeight="1" x14ac:dyDescent="0.25">
      <c r="A111" s="196">
        <f>+'Adquisiciones (detalle)'!A111</f>
        <v>0</v>
      </c>
      <c r="B111" s="196">
        <f>'Adquisiciones (detalle)'!B111</f>
        <v>0</v>
      </c>
      <c r="C111" s="197">
        <f>'Adquisiciones (detalle)'!C111</f>
        <v>0</v>
      </c>
      <c r="D111" s="196">
        <f>'Adquisiciones (detalle)'!F111</f>
        <v>0</v>
      </c>
      <c r="E111" s="198">
        <f>'Adquisiciones (detalle)'!J111</f>
        <v>0</v>
      </c>
      <c r="F111" s="199" t="str">
        <f>IF(E111=0," ",IF('Adquisiciones (detalle)'!M111="No","√"," "))</f>
        <v xml:space="preserve"> </v>
      </c>
      <c r="G111" s="197">
        <f>'Adquisiciones (detalle)'!G111</f>
        <v>0</v>
      </c>
      <c r="H111" s="200"/>
      <c r="I111" s="58"/>
    </row>
    <row r="112" spans="1:9" ht="51.75" customHeight="1" x14ac:dyDescent="0.25">
      <c r="A112" s="196">
        <f>+'Adquisiciones (detalle)'!A112</f>
        <v>0</v>
      </c>
      <c r="B112" s="196">
        <f>'Adquisiciones (detalle)'!B112</f>
        <v>0</v>
      </c>
      <c r="C112" s="197">
        <f>'Adquisiciones (detalle)'!C112</f>
        <v>0</v>
      </c>
      <c r="D112" s="196">
        <f>'Adquisiciones (detalle)'!F112</f>
        <v>0</v>
      </c>
      <c r="E112" s="198">
        <f>'Adquisiciones (detalle)'!J112</f>
        <v>0</v>
      </c>
      <c r="F112" s="199" t="str">
        <f>IF(E112=0," ",IF('Adquisiciones (detalle)'!M112="No","√"," "))</f>
        <v xml:space="preserve"> </v>
      </c>
      <c r="G112" s="197">
        <f>'Adquisiciones (detalle)'!G112</f>
        <v>0</v>
      </c>
      <c r="H112" s="200"/>
      <c r="I112" s="58"/>
    </row>
    <row r="113" spans="1:9" ht="51.75" customHeight="1" x14ac:dyDescent="0.25">
      <c r="A113" s="196">
        <f>+'Adquisiciones (detalle)'!A113</f>
        <v>0</v>
      </c>
      <c r="B113" s="196">
        <f>'Adquisiciones (detalle)'!B113</f>
        <v>0</v>
      </c>
      <c r="C113" s="197">
        <f>'Adquisiciones (detalle)'!C113</f>
        <v>0</v>
      </c>
      <c r="D113" s="196">
        <f>'Adquisiciones (detalle)'!F113</f>
        <v>0</v>
      </c>
      <c r="E113" s="198">
        <f>'Adquisiciones (detalle)'!J113</f>
        <v>0</v>
      </c>
      <c r="F113" s="199" t="str">
        <f>IF(E113=0," ",IF('Adquisiciones (detalle)'!M113="No","√"," "))</f>
        <v xml:space="preserve"> </v>
      </c>
      <c r="G113" s="197">
        <f>'Adquisiciones (detalle)'!G113</f>
        <v>0</v>
      </c>
      <c r="H113" s="200"/>
      <c r="I113" s="58"/>
    </row>
    <row r="114" spans="1:9" ht="51.75" customHeight="1" x14ac:dyDescent="0.25">
      <c r="A114" s="196">
        <f>+'Adquisiciones (detalle)'!A114</f>
        <v>0</v>
      </c>
      <c r="B114" s="196">
        <f>'Adquisiciones (detalle)'!B114</f>
        <v>0</v>
      </c>
      <c r="C114" s="197">
        <f>'Adquisiciones (detalle)'!C114</f>
        <v>0</v>
      </c>
      <c r="D114" s="196">
        <f>'Adquisiciones (detalle)'!F114</f>
        <v>0</v>
      </c>
      <c r="E114" s="198">
        <f>'Adquisiciones (detalle)'!J114</f>
        <v>0</v>
      </c>
      <c r="F114" s="199" t="str">
        <f>IF(E114=0," ",IF('Adquisiciones (detalle)'!M114="No","√"," "))</f>
        <v xml:space="preserve"> </v>
      </c>
      <c r="G114" s="197">
        <f>'Adquisiciones (detalle)'!G114</f>
        <v>0</v>
      </c>
      <c r="H114" s="200"/>
      <c r="I114" s="58"/>
    </row>
    <row r="115" spans="1:9" ht="51.75" customHeight="1" x14ac:dyDescent="0.25">
      <c r="A115" s="196">
        <f>+'Adquisiciones (detalle)'!A115</f>
        <v>0</v>
      </c>
      <c r="B115" s="196">
        <f>'Adquisiciones (detalle)'!B115</f>
        <v>0</v>
      </c>
      <c r="C115" s="197">
        <f>'Adquisiciones (detalle)'!C115</f>
        <v>0</v>
      </c>
      <c r="D115" s="196">
        <f>'Adquisiciones (detalle)'!F115</f>
        <v>0</v>
      </c>
      <c r="E115" s="198">
        <f>'Adquisiciones (detalle)'!J115</f>
        <v>0</v>
      </c>
      <c r="F115" s="199" t="str">
        <f>IF(E115=0," ",IF('Adquisiciones (detalle)'!M115="No","√"," "))</f>
        <v xml:space="preserve"> </v>
      </c>
      <c r="G115" s="197">
        <f>'Adquisiciones (detalle)'!G115</f>
        <v>0</v>
      </c>
      <c r="H115" s="200"/>
      <c r="I115" s="58"/>
    </row>
    <row r="116" spans="1:9" ht="51.75" customHeight="1" x14ac:dyDescent="0.25">
      <c r="A116" s="196">
        <f>+'Adquisiciones (detalle)'!A116</f>
        <v>0</v>
      </c>
      <c r="B116" s="196">
        <f>'Adquisiciones (detalle)'!B116</f>
        <v>0</v>
      </c>
      <c r="C116" s="197">
        <f>'Adquisiciones (detalle)'!C116</f>
        <v>0</v>
      </c>
      <c r="D116" s="196">
        <f>'Adquisiciones (detalle)'!F116</f>
        <v>0</v>
      </c>
      <c r="E116" s="198">
        <f>'Adquisiciones (detalle)'!J116</f>
        <v>0</v>
      </c>
      <c r="F116" s="199" t="str">
        <f>IF(E116=0," ",IF('Adquisiciones (detalle)'!M116="No","√"," "))</f>
        <v xml:space="preserve"> </v>
      </c>
      <c r="G116" s="197">
        <f>'Adquisiciones (detalle)'!G116</f>
        <v>0</v>
      </c>
      <c r="H116" s="200"/>
      <c r="I116" s="58"/>
    </row>
    <row r="117" spans="1:9" ht="51.75" customHeight="1" x14ac:dyDescent="0.25">
      <c r="A117" s="196">
        <f>+'Adquisiciones (detalle)'!A117</f>
        <v>0</v>
      </c>
      <c r="B117" s="196">
        <f>'Adquisiciones (detalle)'!B117</f>
        <v>0</v>
      </c>
      <c r="C117" s="197">
        <f>'Adquisiciones (detalle)'!C117</f>
        <v>0</v>
      </c>
      <c r="D117" s="196">
        <f>'Adquisiciones (detalle)'!F117</f>
        <v>0</v>
      </c>
      <c r="E117" s="198">
        <f>'Adquisiciones (detalle)'!J117</f>
        <v>0</v>
      </c>
      <c r="F117" s="199" t="str">
        <f>IF(E117=0," ",IF('Adquisiciones (detalle)'!M117="No","√"," "))</f>
        <v xml:space="preserve"> </v>
      </c>
      <c r="G117" s="197">
        <f>'Adquisiciones (detalle)'!G117</f>
        <v>0</v>
      </c>
      <c r="H117" s="200"/>
      <c r="I117" s="58"/>
    </row>
    <row r="118" spans="1:9" ht="51.75" customHeight="1" x14ac:dyDescent="0.25">
      <c r="A118" s="196">
        <f>+'Adquisiciones (detalle)'!A118</f>
        <v>0</v>
      </c>
      <c r="B118" s="196">
        <f>'Adquisiciones (detalle)'!B118</f>
        <v>0</v>
      </c>
      <c r="C118" s="197">
        <f>'Adquisiciones (detalle)'!C118</f>
        <v>0</v>
      </c>
      <c r="D118" s="196">
        <f>'Adquisiciones (detalle)'!F118</f>
        <v>0</v>
      </c>
      <c r="E118" s="198">
        <f>'Adquisiciones (detalle)'!J118</f>
        <v>0</v>
      </c>
      <c r="F118" s="199" t="str">
        <f>IF(E118=0," ",IF('Adquisiciones (detalle)'!M118="No","√"," "))</f>
        <v xml:space="preserve"> </v>
      </c>
      <c r="G118" s="197">
        <f>'Adquisiciones (detalle)'!G118</f>
        <v>0</v>
      </c>
      <c r="H118" s="200"/>
      <c r="I118" s="58"/>
    </row>
    <row r="119" spans="1:9" ht="51.75" customHeight="1" x14ac:dyDescent="0.25">
      <c r="A119" s="196">
        <f>+'Adquisiciones (detalle)'!A119</f>
        <v>0</v>
      </c>
      <c r="B119" s="196">
        <f>'Adquisiciones (detalle)'!B119</f>
        <v>0</v>
      </c>
      <c r="C119" s="197">
        <f>'Adquisiciones (detalle)'!C119</f>
        <v>0</v>
      </c>
      <c r="D119" s="196">
        <f>'Adquisiciones (detalle)'!F119</f>
        <v>0</v>
      </c>
      <c r="E119" s="198">
        <f>'Adquisiciones (detalle)'!J119</f>
        <v>0</v>
      </c>
      <c r="F119" s="199" t="str">
        <f>IF(E119=0," ",IF('Adquisiciones (detalle)'!M119="No","√"," "))</f>
        <v xml:space="preserve"> </v>
      </c>
      <c r="G119" s="197">
        <f>'Adquisiciones (detalle)'!G119</f>
        <v>0</v>
      </c>
      <c r="H119" s="200"/>
      <c r="I119" s="58"/>
    </row>
    <row r="120" spans="1:9" ht="51.75" customHeight="1" x14ac:dyDescent="0.25">
      <c r="A120" s="196">
        <f>+'Adquisiciones (detalle)'!A120</f>
        <v>0</v>
      </c>
      <c r="B120" s="196">
        <f>'Adquisiciones (detalle)'!B120</f>
        <v>0</v>
      </c>
      <c r="C120" s="197">
        <f>'Adquisiciones (detalle)'!C120</f>
        <v>0</v>
      </c>
      <c r="D120" s="196">
        <f>'Adquisiciones (detalle)'!F120</f>
        <v>0</v>
      </c>
      <c r="E120" s="198">
        <f>'Adquisiciones (detalle)'!J120</f>
        <v>0</v>
      </c>
      <c r="F120" s="199" t="str">
        <f>IF(E120=0," ",IF('Adquisiciones (detalle)'!M120="No","√"," "))</f>
        <v xml:space="preserve"> </v>
      </c>
      <c r="G120" s="197">
        <f>'Adquisiciones (detalle)'!G120</f>
        <v>0</v>
      </c>
      <c r="H120" s="200"/>
      <c r="I120" s="58"/>
    </row>
    <row r="121" spans="1:9" ht="51.75" customHeight="1" x14ac:dyDescent="0.25">
      <c r="A121" s="196">
        <f>+'Adquisiciones (detalle)'!A121</f>
        <v>0</v>
      </c>
      <c r="B121" s="196">
        <f>'Adquisiciones (detalle)'!B121</f>
        <v>0</v>
      </c>
      <c r="C121" s="197">
        <f>'Adquisiciones (detalle)'!C121</f>
        <v>0</v>
      </c>
      <c r="D121" s="196">
        <f>'Adquisiciones (detalle)'!F121</f>
        <v>0</v>
      </c>
      <c r="E121" s="198">
        <f>'Adquisiciones (detalle)'!J121</f>
        <v>0</v>
      </c>
      <c r="F121" s="199" t="str">
        <f>IF(E121=0," ",IF('Adquisiciones (detalle)'!M121="No","√"," "))</f>
        <v xml:space="preserve"> </v>
      </c>
      <c r="G121" s="197">
        <f>'Adquisiciones (detalle)'!G121</f>
        <v>0</v>
      </c>
      <c r="H121" s="200"/>
      <c r="I121" s="58"/>
    </row>
    <row r="122" spans="1:9" ht="51.75" customHeight="1" x14ac:dyDescent="0.25">
      <c r="A122" s="196">
        <f>+'Adquisiciones (detalle)'!A122</f>
        <v>0</v>
      </c>
      <c r="B122" s="196">
        <f>'Adquisiciones (detalle)'!B122</f>
        <v>0</v>
      </c>
      <c r="C122" s="197">
        <f>'Adquisiciones (detalle)'!C122</f>
        <v>0</v>
      </c>
      <c r="D122" s="196">
        <f>'Adquisiciones (detalle)'!F122</f>
        <v>0</v>
      </c>
      <c r="E122" s="198">
        <f>'Adquisiciones (detalle)'!J122</f>
        <v>0</v>
      </c>
      <c r="F122" s="199" t="str">
        <f>IF(E122=0," ",IF('Adquisiciones (detalle)'!M122="No","√"," "))</f>
        <v xml:space="preserve"> </v>
      </c>
      <c r="G122" s="197">
        <f>'Adquisiciones (detalle)'!G122</f>
        <v>0</v>
      </c>
      <c r="H122" s="200"/>
      <c r="I122" s="58"/>
    </row>
    <row r="123" spans="1:9" ht="51.75" customHeight="1" x14ac:dyDescent="0.25">
      <c r="A123" s="196">
        <f>+'Adquisiciones (detalle)'!A123</f>
        <v>0</v>
      </c>
      <c r="B123" s="196">
        <f>'Adquisiciones (detalle)'!B123</f>
        <v>0</v>
      </c>
      <c r="C123" s="197">
        <f>'Adquisiciones (detalle)'!C123</f>
        <v>0</v>
      </c>
      <c r="D123" s="196">
        <f>'Adquisiciones (detalle)'!F123</f>
        <v>0</v>
      </c>
      <c r="E123" s="198">
        <f>'Adquisiciones (detalle)'!J123</f>
        <v>0</v>
      </c>
      <c r="F123" s="199" t="str">
        <f>IF(E123=0," ",IF('Adquisiciones (detalle)'!M123="No","√"," "))</f>
        <v xml:space="preserve"> </v>
      </c>
      <c r="G123" s="197">
        <f>'Adquisiciones (detalle)'!G123</f>
        <v>0</v>
      </c>
      <c r="H123" s="200"/>
      <c r="I123" s="58"/>
    </row>
    <row r="124" spans="1:9" ht="51.75" customHeight="1" x14ac:dyDescent="0.25">
      <c r="A124" s="196">
        <f>+'Adquisiciones (detalle)'!A124</f>
        <v>0</v>
      </c>
      <c r="B124" s="196">
        <f>'Adquisiciones (detalle)'!B124</f>
        <v>0</v>
      </c>
      <c r="C124" s="197">
        <f>'Adquisiciones (detalle)'!C124</f>
        <v>0</v>
      </c>
      <c r="D124" s="196">
        <f>'Adquisiciones (detalle)'!F124</f>
        <v>0</v>
      </c>
      <c r="E124" s="198">
        <f>'Adquisiciones (detalle)'!J124</f>
        <v>0</v>
      </c>
      <c r="F124" s="199" t="str">
        <f>IF(E124=0," ",IF('Adquisiciones (detalle)'!M124="No","√"," "))</f>
        <v xml:space="preserve"> </v>
      </c>
      <c r="G124" s="197">
        <f>'Adquisiciones (detalle)'!G124</f>
        <v>0</v>
      </c>
      <c r="H124" s="200"/>
      <c r="I124" s="58"/>
    </row>
    <row r="125" spans="1:9" ht="51.75" customHeight="1" x14ac:dyDescent="0.25">
      <c r="A125" s="196">
        <f>+'Adquisiciones (detalle)'!A125</f>
        <v>0</v>
      </c>
      <c r="B125" s="196">
        <f>'Adquisiciones (detalle)'!B125</f>
        <v>0</v>
      </c>
      <c r="C125" s="197">
        <f>'Adquisiciones (detalle)'!C125</f>
        <v>0</v>
      </c>
      <c r="D125" s="196">
        <f>'Adquisiciones (detalle)'!F125</f>
        <v>0</v>
      </c>
      <c r="E125" s="198">
        <f>'Adquisiciones (detalle)'!J125</f>
        <v>0</v>
      </c>
      <c r="F125" s="199" t="str">
        <f>IF(E125=0," ",IF('Adquisiciones (detalle)'!M125="No","√"," "))</f>
        <v xml:space="preserve"> </v>
      </c>
      <c r="G125" s="197">
        <f>'Adquisiciones (detalle)'!G125</f>
        <v>0</v>
      </c>
      <c r="H125" s="200"/>
      <c r="I125" s="58"/>
    </row>
    <row r="126" spans="1:9" ht="51.75" customHeight="1" x14ac:dyDescent="0.25">
      <c r="A126" s="196">
        <f>+'Adquisiciones (detalle)'!A126</f>
        <v>0</v>
      </c>
      <c r="B126" s="196">
        <f>'Adquisiciones (detalle)'!B126</f>
        <v>0</v>
      </c>
      <c r="C126" s="197">
        <f>'Adquisiciones (detalle)'!C126</f>
        <v>0</v>
      </c>
      <c r="D126" s="196">
        <f>'Adquisiciones (detalle)'!F126</f>
        <v>0</v>
      </c>
      <c r="E126" s="198">
        <f>'Adquisiciones (detalle)'!J126</f>
        <v>0</v>
      </c>
      <c r="F126" s="199" t="str">
        <f>IF(E126=0," ",IF('Adquisiciones (detalle)'!M126="No","√"," "))</f>
        <v xml:space="preserve"> </v>
      </c>
      <c r="G126" s="197">
        <f>'Adquisiciones (detalle)'!G126</f>
        <v>0</v>
      </c>
      <c r="H126" s="200"/>
      <c r="I126" s="58"/>
    </row>
    <row r="127" spans="1:9" ht="51.75" customHeight="1" x14ac:dyDescent="0.25">
      <c r="A127" s="196">
        <f>+'Adquisiciones (detalle)'!A127</f>
        <v>0</v>
      </c>
      <c r="B127" s="196">
        <f>'Adquisiciones (detalle)'!B127</f>
        <v>0</v>
      </c>
      <c r="C127" s="197">
        <f>'Adquisiciones (detalle)'!C127</f>
        <v>0</v>
      </c>
      <c r="D127" s="196">
        <f>'Adquisiciones (detalle)'!F127</f>
        <v>0</v>
      </c>
      <c r="E127" s="198">
        <f>'Adquisiciones (detalle)'!J127</f>
        <v>0</v>
      </c>
      <c r="F127" s="199" t="str">
        <f>IF(E127=0," ",IF('Adquisiciones (detalle)'!M127="No","√"," "))</f>
        <v xml:space="preserve"> </v>
      </c>
      <c r="G127" s="197">
        <f>'Adquisiciones (detalle)'!G127</f>
        <v>0</v>
      </c>
      <c r="H127" s="200"/>
      <c r="I127" s="58"/>
    </row>
    <row r="128" spans="1:9" ht="51.75" customHeight="1" x14ac:dyDescent="0.25">
      <c r="A128" s="196">
        <f>+'Adquisiciones (detalle)'!A128</f>
        <v>0</v>
      </c>
      <c r="B128" s="196">
        <f>'Adquisiciones (detalle)'!B128</f>
        <v>0</v>
      </c>
      <c r="C128" s="197">
        <f>'Adquisiciones (detalle)'!C128</f>
        <v>0</v>
      </c>
      <c r="D128" s="196">
        <f>'Adquisiciones (detalle)'!F128</f>
        <v>0</v>
      </c>
      <c r="E128" s="198">
        <f>'Adquisiciones (detalle)'!J128</f>
        <v>0</v>
      </c>
      <c r="F128" s="199" t="str">
        <f>IF(E128=0," ",IF('Adquisiciones (detalle)'!M128="No","√"," "))</f>
        <v xml:space="preserve"> </v>
      </c>
      <c r="G128" s="197">
        <f>'Adquisiciones (detalle)'!G128</f>
        <v>0</v>
      </c>
      <c r="H128" s="200"/>
      <c r="I128" s="58"/>
    </row>
    <row r="129" spans="1:9" ht="51.75" customHeight="1" x14ac:dyDescent="0.25">
      <c r="A129" s="196">
        <f>+'Adquisiciones (detalle)'!A129</f>
        <v>0</v>
      </c>
      <c r="B129" s="196">
        <f>'Adquisiciones (detalle)'!B129</f>
        <v>0</v>
      </c>
      <c r="C129" s="197">
        <f>'Adquisiciones (detalle)'!C129</f>
        <v>0</v>
      </c>
      <c r="D129" s="196">
        <f>'Adquisiciones (detalle)'!F129</f>
        <v>0</v>
      </c>
      <c r="E129" s="198">
        <f>'Adquisiciones (detalle)'!J129</f>
        <v>0</v>
      </c>
      <c r="F129" s="199" t="str">
        <f>IF(E129=0," ",IF('Adquisiciones (detalle)'!M129="No","√"," "))</f>
        <v xml:space="preserve"> </v>
      </c>
      <c r="G129" s="197">
        <f>'Adquisiciones (detalle)'!G129</f>
        <v>0</v>
      </c>
      <c r="H129" s="200"/>
      <c r="I129" s="58"/>
    </row>
    <row r="130" spans="1:9" ht="51.75" customHeight="1" x14ac:dyDescent="0.25">
      <c r="A130" s="196">
        <f>+'Adquisiciones (detalle)'!A130</f>
        <v>0</v>
      </c>
      <c r="B130" s="196">
        <f>'Adquisiciones (detalle)'!B130</f>
        <v>0</v>
      </c>
      <c r="C130" s="197">
        <f>'Adquisiciones (detalle)'!C130</f>
        <v>0</v>
      </c>
      <c r="D130" s="196">
        <f>'Adquisiciones (detalle)'!F130</f>
        <v>0</v>
      </c>
      <c r="E130" s="198">
        <f>'Adquisiciones (detalle)'!J130</f>
        <v>0</v>
      </c>
      <c r="F130" s="199" t="str">
        <f>IF(E130=0," ",IF('Adquisiciones (detalle)'!M130="No","√"," "))</f>
        <v xml:space="preserve"> </v>
      </c>
      <c r="G130" s="197">
        <f>'Adquisiciones (detalle)'!G130</f>
        <v>0</v>
      </c>
      <c r="H130" s="200"/>
      <c r="I130" s="58"/>
    </row>
    <row r="131" spans="1:9" ht="51.75" customHeight="1" x14ac:dyDescent="0.25">
      <c r="A131" s="196">
        <f>+'Adquisiciones (detalle)'!A131</f>
        <v>0</v>
      </c>
      <c r="B131" s="196">
        <f>'Adquisiciones (detalle)'!B131</f>
        <v>0</v>
      </c>
      <c r="C131" s="197">
        <f>'Adquisiciones (detalle)'!C131</f>
        <v>0</v>
      </c>
      <c r="D131" s="196">
        <f>'Adquisiciones (detalle)'!F131</f>
        <v>0</v>
      </c>
      <c r="E131" s="198">
        <f>'Adquisiciones (detalle)'!J131</f>
        <v>0</v>
      </c>
      <c r="F131" s="199" t="str">
        <f>IF(E131=0," ",IF('Adquisiciones (detalle)'!M131="No","√"," "))</f>
        <v xml:space="preserve"> </v>
      </c>
      <c r="G131" s="197">
        <f>'Adquisiciones (detalle)'!G131</f>
        <v>0</v>
      </c>
      <c r="H131" s="200"/>
      <c r="I131" s="58"/>
    </row>
    <row r="132" spans="1:9" ht="51.75" customHeight="1" x14ac:dyDescent="0.25">
      <c r="A132" s="196">
        <f>+'Adquisiciones (detalle)'!A132</f>
        <v>0</v>
      </c>
      <c r="B132" s="196">
        <f>'Adquisiciones (detalle)'!B132</f>
        <v>0</v>
      </c>
      <c r="C132" s="197">
        <f>'Adquisiciones (detalle)'!C132</f>
        <v>0</v>
      </c>
      <c r="D132" s="196">
        <f>'Adquisiciones (detalle)'!F132</f>
        <v>0</v>
      </c>
      <c r="E132" s="198">
        <f>'Adquisiciones (detalle)'!J132</f>
        <v>0</v>
      </c>
      <c r="F132" s="199" t="str">
        <f>IF(E132=0," ",IF('Adquisiciones (detalle)'!M132="No","√"," "))</f>
        <v xml:space="preserve"> </v>
      </c>
      <c r="G132" s="197">
        <f>'Adquisiciones (detalle)'!G132</f>
        <v>0</v>
      </c>
      <c r="H132" s="200"/>
      <c r="I132" s="58"/>
    </row>
    <row r="133" spans="1:9" ht="51.75" customHeight="1" x14ac:dyDescent="0.25">
      <c r="A133" s="196">
        <f>+'Adquisiciones (detalle)'!A133</f>
        <v>0</v>
      </c>
      <c r="B133" s="196">
        <f>'Adquisiciones (detalle)'!B133</f>
        <v>0</v>
      </c>
      <c r="C133" s="197">
        <f>'Adquisiciones (detalle)'!C133</f>
        <v>0</v>
      </c>
      <c r="D133" s="196">
        <f>'Adquisiciones (detalle)'!F133</f>
        <v>0</v>
      </c>
      <c r="E133" s="198">
        <f>'Adquisiciones (detalle)'!J133</f>
        <v>0</v>
      </c>
      <c r="F133" s="199" t="str">
        <f>IF(E133=0," ",IF('Adquisiciones (detalle)'!M133="No","√"," "))</f>
        <v xml:space="preserve"> </v>
      </c>
      <c r="G133" s="197">
        <f>'Adquisiciones (detalle)'!G133</f>
        <v>0</v>
      </c>
      <c r="H133" s="200"/>
      <c r="I133" s="58"/>
    </row>
    <row r="134" spans="1:9" ht="51.75" customHeight="1" x14ac:dyDescent="0.25">
      <c r="A134" s="196">
        <f>+'Adquisiciones (detalle)'!A134</f>
        <v>0</v>
      </c>
      <c r="B134" s="196">
        <f>'Adquisiciones (detalle)'!B134</f>
        <v>0</v>
      </c>
      <c r="C134" s="197">
        <f>'Adquisiciones (detalle)'!C134</f>
        <v>0</v>
      </c>
      <c r="D134" s="196">
        <f>'Adquisiciones (detalle)'!F134</f>
        <v>0</v>
      </c>
      <c r="E134" s="198">
        <f>'Adquisiciones (detalle)'!J134</f>
        <v>0</v>
      </c>
      <c r="F134" s="199" t="str">
        <f>IF(E134=0," ",IF('Adquisiciones (detalle)'!M134="No","√"," "))</f>
        <v xml:space="preserve"> </v>
      </c>
      <c r="G134" s="197">
        <f>'Adquisiciones (detalle)'!G134</f>
        <v>0</v>
      </c>
      <c r="H134" s="200"/>
      <c r="I134" s="58"/>
    </row>
    <row r="135" spans="1:9" ht="51.75" customHeight="1" x14ac:dyDescent="0.25">
      <c r="A135" s="196">
        <f>+'Adquisiciones (detalle)'!A135</f>
        <v>0</v>
      </c>
      <c r="B135" s="196">
        <f>'Adquisiciones (detalle)'!B135</f>
        <v>0</v>
      </c>
      <c r="C135" s="197">
        <f>'Adquisiciones (detalle)'!C135</f>
        <v>0</v>
      </c>
      <c r="D135" s="196">
        <f>'Adquisiciones (detalle)'!F135</f>
        <v>0</v>
      </c>
      <c r="E135" s="198">
        <f>'Adquisiciones (detalle)'!J135</f>
        <v>0</v>
      </c>
      <c r="F135" s="199" t="str">
        <f>IF(E135=0," ",IF('Adquisiciones (detalle)'!M135="No","√"," "))</f>
        <v xml:space="preserve"> </v>
      </c>
      <c r="G135" s="197">
        <f>'Adquisiciones (detalle)'!G135</f>
        <v>0</v>
      </c>
      <c r="H135" s="200"/>
      <c r="I135" s="58"/>
    </row>
    <row r="136" spans="1:9" ht="51.75" customHeight="1" x14ac:dyDescent="0.25">
      <c r="A136" s="196">
        <f>+'Adquisiciones (detalle)'!A136</f>
        <v>0</v>
      </c>
      <c r="B136" s="196">
        <f>'Adquisiciones (detalle)'!B136</f>
        <v>0</v>
      </c>
      <c r="C136" s="197">
        <f>'Adquisiciones (detalle)'!C136</f>
        <v>0</v>
      </c>
      <c r="D136" s="196">
        <f>'Adquisiciones (detalle)'!F136</f>
        <v>0</v>
      </c>
      <c r="E136" s="198">
        <f>'Adquisiciones (detalle)'!J136</f>
        <v>0</v>
      </c>
      <c r="F136" s="199" t="str">
        <f>IF(E136=0," ",IF('Adquisiciones (detalle)'!M136="No","√"," "))</f>
        <v xml:space="preserve"> </v>
      </c>
      <c r="G136" s="197">
        <f>'Adquisiciones (detalle)'!G136</f>
        <v>0</v>
      </c>
      <c r="H136" s="200"/>
      <c r="I136" s="58"/>
    </row>
    <row r="137" spans="1:9" ht="51.75" customHeight="1" x14ac:dyDescent="0.25">
      <c r="A137" s="196">
        <f>+'Adquisiciones (detalle)'!A137</f>
        <v>0</v>
      </c>
      <c r="B137" s="196">
        <f>'Adquisiciones (detalle)'!B137</f>
        <v>0</v>
      </c>
      <c r="C137" s="197">
        <f>'Adquisiciones (detalle)'!C137</f>
        <v>0</v>
      </c>
      <c r="D137" s="196">
        <f>'Adquisiciones (detalle)'!F137</f>
        <v>0</v>
      </c>
      <c r="E137" s="198">
        <f>'Adquisiciones (detalle)'!J137</f>
        <v>0</v>
      </c>
      <c r="F137" s="199" t="str">
        <f>IF(E137=0," ",IF('Adquisiciones (detalle)'!M137="No","√"," "))</f>
        <v xml:space="preserve"> </v>
      </c>
      <c r="G137" s="197">
        <f>'Adquisiciones (detalle)'!G137</f>
        <v>0</v>
      </c>
      <c r="H137" s="200"/>
      <c r="I137" s="58"/>
    </row>
    <row r="138" spans="1:9" ht="51.75" customHeight="1" x14ac:dyDescent="0.25">
      <c r="A138" s="196">
        <f>+'Adquisiciones (detalle)'!A138</f>
        <v>0</v>
      </c>
      <c r="B138" s="196">
        <f>'Adquisiciones (detalle)'!B138</f>
        <v>0</v>
      </c>
      <c r="C138" s="197">
        <f>'Adquisiciones (detalle)'!C138</f>
        <v>0</v>
      </c>
      <c r="D138" s="196">
        <f>'Adquisiciones (detalle)'!F138</f>
        <v>0</v>
      </c>
      <c r="E138" s="198">
        <f>'Adquisiciones (detalle)'!J138</f>
        <v>0</v>
      </c>
      <c r="F138" s="199" t="str">
        <f>IF(E138=0," ",IF('Adquisiciones (detalle)'!M138="No","√"," "))</f>
        <v xml:space="preserve"> </v>
      </c>
      <c r="G138" s="197">
        <f>'Adquisiciones (detalle)'!G138</f>
        <v>0</v>
      </c>
      <c r="H138" s="200"/>
      <c r="I138" s="58"/>
    </row>
    <row r="139" spans="1:9" ht="51.75" customHeight="1" x14ac:dyDescent="0.25">
      <c r="A139" s="196">
        <f>+'Adquisiciones (detalle)'!A139</f>
        <v>0</v>
      </c>
      <c r="B139" s="196">
        <f>'Adquisiciones (detalle)'!B139</f>
        <v>0</v>
      </c>
      <c r="C139" s="197">
        <f>'Adquisiciones (detalle)'!C139</f>
        <v>0</v>
      </c>
      <c r="D139" s="196">
        <f>'Adquisiciones (detalle)'!F139</f>
        <v>0</v>
      </c>
      <c r="E139" s="198">
        <f>'Adquisiciones (detalle)'!J139</f>
        <v>0</v>
      </c>
      <c r="F139" s="199" t="str">
        <f>IF(E139=0," ",IF('Adquisiciones (detalle)'!M139="No","√"," "))</f>
        <v xml:space="preserve"> </v>
      </c>
      <c r="G139" s="197">
        <f>'Adquisiciones (detalle)'!G139</f>
        <v>0</v>
      </c>
      <c r="H139" s="200"/>
      <c r="I139" s="58"/>
    </row>
    <row r="140" spans="1:9" ht="51.75" customHeight="1" x14ac:dyDescent="0.25">
      <c r="A140" s="196">
        <f>+'Adquisiciones (detalle)'!A140</f>
        <v>0</v>
      </c>
      <c r="B140" s="196">
        <f>'Adquisiciones (detalle)'!B140</f>
        <v>0</v>
      </c>
      <c r="C140" s="197">
        <f>'Adquisiciones (detalle)'!C140</f>
        <v>0</v>
      </c>
      <c r="D140" s="196">
        <f>'Adquisiciones (detalle)'!F140</f>
        <v>0</v>
      </c>
      <c r="E140" s="198">
        <f>'Adquisiciones (detalle)'!J140</f>
        <v>0</v>
      </c>
      <c r="F140" s="199" t="str">
        <f>IF(E140=0," ",IF('Adquisiciones (detalle)'!M140="No","√"," "))</f>
        <v xml:space="preserve"> </v>
      </c>
      <c r="G140" s="197">
        <f>'Adquisiciones (detalle)'!G140</f>
        <v>0</v>
      </c>
      <c r="H140" s="200"/>
      <c r="I140" s="58"/>
    </row>
    <row r="141" spans="1:9" ht="51.75" customHeight="1" x14ac:dyDescent="0.25">
      <c r="A141" s="196">
        <f>+'Adquisiciones (detalle)'!A141</f>
        <v>0</v>
      </c>
      <c r="B141" s="196">
        <f>'Adquisiciones (detalle)'!B141</f>
        <v>0</v>
      </c>
      <c r="C141" s="197">
        <f>'Adquisiciones (detalle)'!C141</f>
        <v>0</v>
      </c>
      <c r="D141" s="196">
        <f>'Adquisiciones (detalle)'!F141</f>
        <v>0</v>
      </c>
      <c r="E141" s="198">
        <f>'Adquisiciones (detalle)'!J141</f>
        <v>0</v>
      </c>
      <c r="F141" s="199" t="str">
        <f>IF(E141=0," ",IF('Adquisiciones (detalle)'!M141="No","√"," "))</f>
        <v xml:space="preserve"> </v>
      </c>
      <c r="G141" s="197">
        <f>'Adquisiciones (detalle)'!G141</f>
        <v>0</v>
      </c>
      <c r="H141" s="200"/>
      <c r="I141" s="58"/>
    </row>
    <row r="142" spans="1:9" ht="51.75" customHeight="1" x14ac:dyDescent="0.25">
      <c r="A142" s="196">
        <f>+'Adquisiciones (detalle)'!A142</f>
        <v>0</v>
      </c>
      <c r="B142" s="196">
        <f>'Adquisiciones (detalle)'!B142</f>
        <v>0</v>
      </c>
      <c r="C142" s="197">
        <f>'Adquisiciones (detalle)'!C142</f>
        <v>0</v>
      </c>
      <c r="D142" s="196">
        <f>'Adquisiciones (detalle)'!F142</f>
        <v>0</v>
      </c>
      <c r="E142" s="198">
        <f>'Adquisiciones (detalle)'!J142</f>
        <v>0</v>
      </c>
      <c r="F142" s="199" t="str">
        <f>IF(E142=0," ",IF('Adquisiciones (detalle)'!M142="No","√"," "))</f>
        <v xml:space="preserve"> </v>
      </c>
      <c r="G142" s="197">
        <f>'Adquisiciones (detalle)'!G142</f>
        <v>0</v>
      </c>
      <c r="H142" s="200"/>
      <c r="I142" s="58"/>
    </row>
    <row r="143" spans="1:9" ht="51.75" customHeight="1" x14ac:dyDescent="0.25">
      <c r="A143" s="196">
        <f>+'Adquisiciones (detalle)'!A143</f>
        <v>0</v>
      </c>
      <c r="B143" s="196">
        <f>'Adquisiciones (detalle)'!B143</f>
        <v>0</v>
      </c>
      <c r="C143" s="197">
        <f>'Adquisiciones (detalle)'!C143</f>
        <v>0</v>
      </c>
      <c r="D143" s="196">
        <f>'Adquisiciones (detalle)'!F143</f>
        <v>0</v>
      </c>
      <c r="E143" s="198">
        <f>'Adquisiciones (detalle)'!J143</f>
        <v>0</v>
      </c>
      <c r="F143" s="199" t="str">
        <f>IF(E143=0," ",IF('Adquisiciones (detalle)'!M143="No","√"," "))</f>
        <v xml:space="preserve"> </v>
      </c>
      <c r="G143" s="197">
        <f>'Adquisiciones (detalle)'!G143</f>
        <v>0</v>
      </c>
      <c r="H143" s="200"/>
      <c r="I143" s="58"/>
    </row>
    <row r="144" spans="1:9" ht="51.75" customHeight="1" x14ac:dyDescent="0.25">
      <c r="A144" s="196">
        <f>+'Adquisiciones (detalle)'!A144</f>
        <v>0</v>
      </c>
      <c r="B144" s="196">
        <f>'Adquisiciones (detalle)'!B144</f>
        <v>0</v>
      </c>
      <c r="C144" s="197">
        <f>'Adquisiciones (detalle)'!C144</f>
        <v>0</v>
      </c>
      <c r="D144" s="196">
        <f>'Adquisiciones (detalle)'!F144</f>
        <v>0</v>
      </c>
      <c r="E144" s="198">
        <f>'Adquisiciones (detalle)'!J144</f>
        <v>0</v>
      </c>
      <c r="F144" s="199" t="str">
        <f>IF(E144=0," ",IF('Adquisiciones (detalle)'!M144="No","√"," "))</f>
        <v xml:space="preserve"> </v>
      </c>
      <c r="G144" s="197">
        <f>'Adquisiciones (detalle)'!G144</f>
        <v>0</v>
      </c>
      <c r="H144" s="200"/>
      <c r="I144" s="58"/>
    </row>
    <row r="145" spans="1:9" ht="51.75" customHeight="1" x14ac:dyDescent="0.25">
      <c r="A145" s="196">
        <f>+'Adquisiciones (detalle)'!A145</f>
        <v>0</v>
      </c>
      <c r="B145" s="196">
        <f>'Adquisiciones (detalle)'!B145</f>
        <v>0</v>
      </c>
      <c r="C145" s="197">
        <f>'Adquisiciones (detalle)'!C145</f>
        <v>0</v>
      </c>
      <c r="D145" s="196">
        <f>'Adquisiciones (detalle)'!F145</f>
        <v>0</v>
      </c>
      <c r="E145" s="198">
        <f>'Adquisiciones (detalle)'!J145</f>
        <v>0</v>
      </c>
      <c r="F145" s="199" t="str">
        <f>IF(E145=0," ",IF('Adquisiciones (detalle)'!M145="No","√"," "))</f>
        <v xml:space="preserve"> </v>
      </c>
      <c r="G145" s="197">
        <f>'Adquisiciones (detalle)'!G145</f>
        <v>0</v>
      </c>
      <c r="H145" s="200"/>
      <c r="I145" s="58"/>
    </row>
    <row r="146" spans="1:9" ht="51.75" customHeight="1" x14ac:dyDescent="0.25">
      <c r="A146" s="196">
        <f>+'Adquisiciones (detalle)'!A146</f>
        <v>0</v>
      </c>
      <c r="B146" s="196">
        <f>'Adquisiciones (detalle)'!B146</f>
        <v>0</v>
      </c>
      <c r="C146" s="197">
        <f>'Adquisiciones (detalle)'!C146</f>
        <v>0</v>
      </c>
      <c r="D146" s="196">
        <f>'Adquisiciones (detalle)'!F146</f>
        <v>0</v>
      </c>
      <c r="E146" s="198">
        <f>'Adquisiciones (detalle)'!J146</f>
        <v>0</v>
      </c>
      <c r="F146" s="199" t="str">
        <f>IF(E146=0," ",IF('Adquisiciones (detalle)'!M146="No","√"," "))</f>
        <v xml:space="preserve"> </v>
      </c>
      <c r="G146" s="197">
        <f>'Adquisiciones (detalle)'!G146</f>
        <v>0</v>
      </c>
      <c r="H146" s="200"/>
      <c r="I146" s="58"/>
    </row>
    <row r="147" spans="1:9" ht="51.75" customHeight="1" x14ac:dyDescent="0.25">
      <c r="A147" s="196">
        <f>+'Adquisiciones (detalle)'!A147</f>
        <v>0</v>
      </c>
      <c r="B147" s="196">
        <f>'Adquisiciones (detalle)'!B147</f>
        <v>0</v>
      </c>
      <c r="C147" s="197">
        <f>'Adquisiciones (detalle)'!C147</f>
        <v>0</v>
      </c>
      <c r="D147" s="196">
        <f>'Adquisiciones (detalle)'!F147</f>
        <v>0</v>
      </c>
      <c r="E147" s="198">
        <f>'Adquisiciones (detalle)'!J147</f>
        <v>0</v>
      </c>
      <c r="F147" s="199" t="str">
        <f>IF(E147=0," ",IF('Adquisiciones (detalle)'!M147="No","√"," "))</f>
        <v xml:space="preserve"> </v>
      </c>
      <c r="G147" s="197">
        <f>'Adquisiciones (detalle)'!G147</f>
        <v>0</v>
      </c>
      <c r="H147" s="200"/>
      <c r="I147" s="58"/>
    </row>
    <row r="148" spans="1:9" ht="51.75" customHeight="1" x14ac:dyDescent="0.25">
      <c r="A148" s="196">
        <f>+'Adquisiciones (detalle)'!A148</f>
        <v>0</v>
      </c>
      <c r="B148" s="196">
        <f>'Adquisiciones (detalle)'!B148</f>
        <v>0</v>
      </c>
      <c r="C148" s="197">
        <f>'Adquisiciones (detalle)'!C148</f>
        <v>0</v>
      </c>
      <c r="D148" s="196">
        <f>'Adquisiciones (detalle)'!F148</f>
        <v>0</v>
      </c>
      <c r="E148" s="198">
        <f>'Adquisiciones (detalle)'!J148</f>
        <v>0</v>
      </c>
      <c r="F148" s="199" t="str">
        <f>IF(E148=0," ",IF('Adquisiciones (detalle)'!M148="No","√"," "))</f>
        <v xml:space="preserve"> </v>
      </c>
      <c r="G148" s="197">
        <f>'Adquisiciones (detalle)'!G148</f>
        <v>0</v>
      </c>
      <c r="H148" s="200"/>
      <c r="I148" s="58"/>
    </row>
    <row r="149" spans="1:9" ht="51.75" customHeight="1" x14ac:dyDescent="0.25">
      <c r="A149" s="196">
        <f>+'Adquisiciones (detalle)'!A149</f>
        <v>0</v>
      </c>
      <c r="B149" s="196">
        <f>'Adquisiciones (detalle)'!B149</f>
        <v>0</v>
      </c>
      <c r="C149" s="197">
        <f>'Adquisiciones (detalle)'!C149</f>
        <v>0</v>
      </c>
      <c r="D149" s="196">
        <f>'Adquisiciones (detalle)'!F149</f>
        <v>0</v>
      </c>
      <c r="E149" s="198">
        <f>'Adquisiciones (detalle)'!J149</f>
        <v>0</v>
      </c>
      <c r="F149" s="199" t="str">
        <f>IF(E149=0," ",IF('Adquisiciones (detalle)'!M149="No","√"," "))</f>
        <v xml:space="preserve"> </v>
      </c>
      <c r="G149" s="197">
        <f>'Adquisiciones (detalle)'!G149</f>
        <v>0</v>
      </c>
      <c r="H149" s="200"/>
      <c r="I149" s="58"/>
    </row>
    <row r="150" spans="1:9" ht="51.75" customHeight="1" x14ac:dyDescent="0.25">
      <c r="A150" s="196">
        <f>+'Adquisiciones (detalle)'!A150</f>
        <v>0</v>
      </c>
      <c r="B150" s="196">
        <f>'Adquisiciones (detalle)'!B150</f>
        <v>0</v>
      </c>
      <c r="C150" s="197">
        <f>'Adquisiciones (detalle)'!C150</f>
        <v>0</v>
      </c>
      <c r="D150" s="196">
        <f>'Adquisiciones (detalle)'!F150</f>
        <v>0</v>
      </c>
      <c r="E150" s="198">
        <f>'Adquisiciones (detalle)'!J150</f>
        <v>0</v>
      </c>
      <c r="F150" s="199" t="str">
        <f>IF(E150=0," ",IF('Adquisiciones (detalle)'!M150="No","√"," "))</f>
        <v xml:space="preserve"> </v>
      </c>
      <c r="G150" s="197">
        <f>'Adquisiciones (detalle)'!G150</f>
        <v>0</v>
      </c>
      <c r="H150" s="200"/>
      <c r="I150" s="58"/>
    </row>
    <row r="151" spans="1:9" ht="51.75" customHeight="1" x14ac:dyDescent="0.25">
      <c r="A151" s="196">
        <f>+'Adquisiciones (detalle)'!A151</f>
        <v>0</v>
      </c>
      <c r="B151" s="196">
        <f>'Adquisiciones (detalle)'!B151</f>
        <v>0</v>
      </c>
      <c r="C151" s="197">
        <f>'Adquisiciones (detalle)'!C151</f>
        <v>0</v>
      </c>
      <c r="D151" s="196">
        <f>'Adquisiciones (detalle)'!F151</f>
        <v>0</v>
      </c>
      <c r="E151" s="198">
        <f>'Adquisiciones (detalle)'!J151</f>
        <v>0</v>
      </c>
      <c r="F151" s="199" t="str">
        <f>IF(E151=0," ",IF('Adquisiciones (detalle)'!M151="No","√"," "))</f>
        <v xml:space="preserve"> </v>
      </c>
      <c r="G151" s="197">
        <f>'Adquisiciones (detalle)'!G151</f>
        <v>0</v>
      </c>
      <c r="H151" s="200"/>
      <c r="I151" s="58"/>
    </row>
    <row r="152" spans="1:9" ht="51.75" customHeight="1" x14ac:dyDescent="0.25">
      <c r="A152" s="196">
        <f>+'Adquisiciones (detalle)'!A152</f>
        <v>0</v>
      </c>
      <c r="B152" s="196">
        <f>'Adquisiciones (detalle)'!B152</f>
        <v>0</v>
      </c>
      <c r="C152" s="197">
        <f>'Adquisiciones (detalle)'!C152</f>
        <v>0</v>
      </c>
      <c r="D152" s="196">
        <f>'Adquisiciones (detalle)'!F152</f>
        <v>0</v>
      </c>
      <c r="E152" s="198">
        <f>'Adquisiciones (detalle)'!J152</f>
        <v>0</v>
      </c>
      <c r="F152" s="199" t="str">
        <f>IF(E152=0," ",IF('Adquisiciones (detalle)'!M152="No","√"," "))</f>
        <v xml:space="preserve"> </v>
      </c>
      <c r="G152" s="197">
        <f>'Adquisiciones (detalle)'!G152</f>
        <v>0</v>
      </c>
      <c r="H152" s="200"/>
      <c r="I152" s="58"/>
    </row>
    <row r="153" spans="1:9" ht="51.75" customHeight="1" x14ac:dyDescent="0.25">
      <c r="A153" s="196">
        <f>+'Adquisiciones (detalle)'!A153</f>
        <v>0</v>
      </c>
      <c r="B153" s="196">
        <f>'Adquisiciones (detalle)'!B153</f>
        <v>0</v>
      </c>
      <c r="C153" s="197">
        <f>'Adquisiciones (detalle)'!C153</f>
        <v>0</v>
      </c>
      <c r="D153" s="196">
        <f>'Adquisiciones (detalle)'!F153</f>
        <v>0</v>
      </c>
      <c r="E153" s="198">
        <f>'Adquisiciones (detalle)'!J153</f>
        <v>0</v>
      </c>
      <c r="F153" s="199" t="str">
        <f>IF(E153=0," ",IF('Adquisiciones (detalle)'!M153="No","√"," "))</f>
        <v xml:space="preserve"> </v>
      </c>
      <c r="G153" s="197">
        <f>'Adquisiciones (detalle)'!G153</f>
        <v>0</v>
      </c>
      <c r="H153" s="200"/>
      <c r="I153" s="58"/>
    </row>
    <row r="154" spans="1:9" ht="51.75" customHeight="1" x14ac:dyDescent="0.25">
      <c r="A154" s="196">
        <f>+'Adquisiciones (detalle)'!A154</f>
        <v>0</v>
      </c>
      <c r="B154" s="196">
        <f>'Adquisiciones (detalle)'!B154</f>
        <v>0</v>
      </c>
      <c r="C154" s="197">
        <f>'Adquisiciones (detalle)'!C154</f>
        <v>0</v>
      </c>
      <c r="D154" s="196">
        <f>'Adquisiciones (detalle)'!F154</f>
        <v>0</v>
      </c>
      <c r="E154" s="198">
        <f>'Adquisiciones (detalle)'!J154</f>
        <v>0</v>
      </c>
      <c r="F154" s="199" t="str">
        <f>IF(E154=0," ",IF('Adquisiciones (detalle)'!M154="No","√"," "))</f>
        <v xml:space="preserve"> </v>
      </c>
      <c r="G154" s="197">
        <f>'Adquisiciones (detalle)'!G154</f>
        <v>0</v>
      </c>
      <c r="H154" s="200"/>
      <c r="I154" s="58"/>
    </row>
    <row r="155" spans="1:9" ht="51.75" customHeight="1" x14ac:dyDescent="0.25">
      <c r="A155" s="196">
        <f>+'Adquisiciones (detalle)'!A155</f>
        <v>0</v>
      </c>
      <c r="B155" s="196">
        <f>'Adquisiciones (detalle)'!B155</f>
        <v>0</v>
      </c>
      <c r="C155" s="197">
        <f>'Adquisiciones (detalle)'!C155</f>
        <v>0</v>
      </c>
      <c r="D155" s="196">
        <f>'Adquisiciones (detalle)'!F155</f>
        <v>0</v>
      </c>
      <c r="E155" s="198">
        <f>'Adquisiciones (detalle)'!J155</f>
        <v>0</v>
      </c>
      <c r="F155" s="199" t="str">
        <f>IF(E155=0," ",IF('Adquisiciones (detalle)'!M155="No","√"," "))</f>
        <v xml:space="preserve"> </v>
      </c>
      <c r="G155" s="197">
        <f>'Adquisiciones (detalle)'!G155</f>
        <v>0</v>
      </c>
      <c r="H155" s="200"/>
      <c r="I155" s="58"/>
    </row>
    <row r="156" spans="1:9" ht="51.75" customHeight="1" x14ac:dyDescent="0.25">
      <c r="A156" s="196">
        <f>+'Adquisiciones (detalle)'!A156</f>
        <v>0</v>
      </c>
      <c r="B156" s="196">
        <f>'Adquisiciones (detalle)'!B156</f>
        <v>0</v>
      </c>
      <c r="C156" s="197">
        <f>'Adquisiciones (detalle)'!C156</f>
        <v>0</v>
      </c>
      <c r="D156" s="196">
        <f>'Adquisiciones (detalle)'!F156</f>
        <v>0</v>
      </c>
      <c r="E156" s="198">
        <f>'Adquisiciones (detalle)'!J156</f>
        <v>0</v>
      </c>
      <c r="F156" s="199" t="str">
        <f>IF(E156=0," ",IF('Adquisiciones (detalle)'!M156="No","√"," "))</f>
        <v xml:space="preserve"> </v>
      </c>
      <c r="G156" s="197">
        <f>'Adquisiciones (detalle)'!G156</f>
        <v>0</v>
      </c>
      <c r="H156" s="200"/>
      <c r="I156" s="58"/>
    </row>
    <row r="157" spans="1:9" ht="51.75" customHeight="1" x14ac:dyDescent="0.25">
      <c r="A157" s="196">
        <f>+'Adquisiciones (detalle)'!A157</f>
        <v>0</v>
      </c>
      <c r="B157" s="196">
        <f>'Adquisiciones (detalle)'!B157</f>
        <v>0</v>
      </c>
      <c r="C157" s="197">
        <f>'Adquisiciones (detalle)'!C157</f>
        <v>0</v>
      </c>
      <c r="D157" s="196">
        <f>'Adquisiciones (detalle)'!F157</f>
        <v>0</v>
      </c>
      <c r="E157" s="198">
        <f>'Adquisiciones (detalle)'!J157</f>
        <v>0</v>
      </c>
      <c r="F157" s="199" t="str">
        <f>IF(E157=0," ",IF('Adquisiciones (detalle)'!M157="No","√"," "))</f>
        <v xml:space="preserve"> </v>
      </c>
      <c r="G157" s="197">
        <f>'Adquisiciones (detalle)'!G157</f>
        <v>0</v>
      </c>
      <c r="H157" s="200"/>
      <c r="I157" s="58"/>
    </row>
    <row r="158" spans="1:9" ht="51.75" customHeight="1" x14ac:dyDescent="0.25">
      <c r="A158" s="196">
        <f>+'Adquisiciones (detalle)'!A158</f>
        <v>0</v>
      </c>
      <c r="B158" s="196">
        <f>'Adquisiciones (detalle)'!B158</f>
        <v>0</v>
      </c>
      <c r="C158" s="197">
        <f>'Adquisiciones (detalle)'!C158</f>
        <v>0</v>
      </c>
      <c r="D158" s="196">
        <f>'Adquisiciones (detalle)'!F158</f>
        <v>0</v>
      </c>
      <c r="E158" s="198">
        <f>'Adquisiciones (detalle)'!J158</f>
        <v>0</v>
      </c>
      <c r="F158" s="199" t="str">
        <f>IF(E158=0," ",IF('Adquisiciones (detalle)'!M158="No","√"," "))</f>
        <v xml:space="preserve"> </v>
      </c>
      <c r="G158" s="197">
        <f>'Adquisiciones (detalle)'!G158</f>
        <v>0</v>
      </c>
      <c r="H158" s="200"/>
      <c r="I158" s="58"/>
    </row>
    <row r="159" spans="1:9" ht="51.75" customHeight="1" x14ac:dyDescent="0.25">
      <c r="A159" s="196">
        <f>+'Adquisiciones (detalle)'!A159</f>
        <v>0</v>
      </c>
      <c r="B159" s="196">
        <f>'Adquisiciones (detalle)'!B159</f>
        <v>0</v>
      </c>
      <c r="C159" s="197">
        <f>'Adquisiciones (detalle)'!C159</f>
        <v>0</v>
      </c>
      <c r="D159" s="196">
        <f>'Adquisiciones (detalle)'!F159</f>
        <v>0</v>
      </c>
      <c r="E159" s="198">
        <f>'Adquisiciones (detalle)'!J159</f>
        <v>0</v>
      </c>
      <c r="F159" s="199" t="str">
        <f>IF(E159=0," ",IF('Adquisiciones (detalle)'!M159="No","√"," "))</f>
        <v xml:space="preserve"> </v>
      </c>
      <c r="G159" s="197">
        <f>'Adquisiciones (detalle)'!G159</f>
        <v>0</v>
      </c>
      <c r="H159" s="200"/>
      <c r="I159" s="58"/>
    </row>
    <row r="160" spans="1:9" ht="51.75" customHeight="1" x14ac:dyDescent="0.25">
      <c r="A160" s="196">
        <f>+'Adquisiciones (detalle)'!A160</f>
        <v>0</v>
      </c>
      <c r="B160" s="196">
        <f>'Adquisiciones (detalle)'!B160</f>
        <v>0</v>
      </c>
      <c r="C160" s="197">
        <f>'Adquisiciones (detalle)'!C160</f>
        <v>0</v>
      </c>
      <c r="D160" s="196">
        <f>'Adquisiciones (detalle)'!F160</f>
        <v>0</v>
      </c>
      <c r="E160" s="198">
        <f>'Adquisiciones (detalle)'!J160</f>
        <v>0</v>
      </c>
      <c r="F160" s="199" t="str">
        <f>IF(E160=0," ",IF('Adquisiciones (detalle)'!M160="No","√"," "))</f>
        <v xml:space="preserve"> </v>
      </c>
      <c r="G160" s="197">
        <f>'Adquisiciones (detalle)'!G160</f>
        <v>0</v>
      </c>
      <c r="H160" s="200"/>
      <c r="I160" s="58"/>
    </row>
    <row r="161" spans="1:9" ht="51.75" customHeight="1" x14ac:dyDescent="0.25">
      <c r="A161" s="196">
        <f>+'Adquisiciones (detalle)'!A161</f>
        <v>0</v>
      </c>
      <c r="B161" s="196">
        <f>'Adquisiciones (detalle)'!B161</f>
        <v>0</v>
      </c>
      <c r="C161" s="197">
        <f>'Adquisiciones (detalle)'!C161</f>
        <v>0</v>
      </c>
      <c r="D161" s="196">
        <f>'Adquisiciones (detalle)'!F161</f>
        <v>0</v>
      </c>
      <c r="E161" s="198">
        <f>'Adquisiciones (detalle)'!J161</f>
        <v>0</v>
      </c>
      <c r="F161" s="199" t="str">
        <f>IF(E161=0," ",IF('Adquisiciones (detalle)'!M161="No","√"," "))</f>
        <v xml:space="preserve"> </v>
      </c>
      <c r="G161" s="197">
        <f>'Adquisiciones (detalle)'!G161</f>
        <v>0</v>
      </c>
      <c r="H161" s="200"/>
      <c r="I161" s="58"/>
    </row>
    <row r="162" spans="1:9" ht="51.75" customHeight="1" x14ac:dyDescent="0.25">
      <c r="A162" s="196">
        <f>+'Adquisiciones (detalle)'!A162</f>
        <v>0</v>
      </c>
      <c r="B162" s="196">
        <f>'Adquisiciones (detalle)'!B162</f>
        <v>0</v>
      </c>
      <c r="C162" s="197">
        <f>'Adquisiciones (detalle)'!C162</f>
        <v>0</v>
      </c>
      <c r="D162" s="196">
        <f>'Adquisiciones (detalle)'!F162</f>
        <v>0</v>
      </c>
      <c r="E162" s="198">
        <f>'Adquisiciones (detalle)'!J162</f>
        <v>0</v>
      </c>
      <c r="F162" s="199" t="str">
        <f>IF(E162=0," ",IF('Adquisiciones (detalle)'!M162="No","√"," "))</f>
        <v xml:space="preserve"> </v>
      </c>
      <c r="G162" s="197">
        <f>'Adquisiciones (detalle)'!G162</f>
        <v>0</v>
      </c>
      <c r="H162" s="200"/>
      <c r="I162" s="58"/>
    </row>
    <row r="163" spans="1:9" ht="51.75" customHeight="1" x14ac:dyDescent="0.25">
      <c r="A163" s="196">
        <f>+'Adquisiciones (detalle)'!A163</f>
        <v>0</v>
      </c>
      <c r="B163" s="196">
        <f>'Adquisiciones (detalle)'!B163</f>
        <v>0</v>
      </c>
      <c r="C163" s="197">
        <f>'Adquisiciones (detalle)'!C163</f>
        <v>0</v>
      </c>
      <c r="D163" s="196">
        <f>'Adquisiciones (detalle)'!F163</f>
        <v>0</v>
      </c>
      <c r="E163" s="198">
        <f>'Adquisiciones (detalle)'!J163</f>
        <v>0</v>
      </c>
      <c r="F163" s="199" t="str">
        <f>IF(E163=0," ",IF('Adquisiciones (detalle)'!M163="No","√"," "))</f>
        <v xml:space="preserve"> </v>
      </c>
      <c r="G163" s="197">
        <f>'Adquisiciones (detalle)'!G163</f>
        <v>0</v>
      </c>
      <c r="H163" s="200"/>
      <c r="I163" s="58"/>
    </row>
    <row r="164" spans="1:9" ht="51.75" customHeight="1" x14ac:dyDescent="0.25">
      <c r="A164" s="196">
        <f>+'Adquisiciones (detalle)'!A164</f>
        <v>0</v>
      </c>
      <c r="B164" s="196">
        <f>'Adquisiciones (detalle)'!B164</f>
        <v>0</v>
      </c>
      <c r="C164" s="197">
        <f>'Adquisiciones (detalle)'!C164</f>
        <v>0</v>
      </c>
      <c r="D164" s="196">
        <f>'Adquisiciones (detalle)'!F164</f>
        <v>0</v>
      </c>
      <c r="E164" s="198">
        <f>'Adquisiciones (detalle)'!J164</f>
        <v>0</v>
      </c>
      <c r="F164" s="199" t="str">
        <f>IF(E164=0," ",IF('Adquisiciones (detalle)'!M164="No","√"," "))</f>
        <v xml:space="preserve"> </v>
      </c>
      <c r="G164" s="197">
        <f>'Adquisiciones (detalle)'!G164</f>
        <v>0</v>
      </c>
      <c r="H164" s="200"/>
      <c r="I164" s="58"/>
    </row>
    <row r="165" spans="1:9" ht="51.75" customHeight="1" x14ac:dyDescent="0.25">
      <c r="A165" s="196">
        <f>+'Adquisiciones (detalle)'!A165</f>
        <v>0</v>
      </c>
      <c r="B165" s="196">
        <f>'Adquisiciones (detalle)'!B165</f>
        <v>0</v>
      </c>
      <c r="C165" s="197">
        <f>'Adquisiciones (detalle)'!C165</f>
        <v>0</v>
      </c>
      <c r="D165" s="196">
        <f>'Adquisiciones (detalle)'!F165</f>
        <v>0</v>
      </c>
      <c r="E165" s="198">
        <f>'Adquisiciones (detalle)'!J165</f>
        <v>0</v>
      </c>
      <c r="F165" s="199" t="str">
        <f>IF(E165=0," ",IF('Adquisiciones (detalle)'!M165="No","√"," "))</f>
        <v xml:space="preserve"> </v>
      </c>
      <c r="G165" s="197">
        <f>'Adquisiciones (detalle)'!G165</f>
        <v>0</v>
      </c>
      <c r="H165" s="200"/>
      <c r="I165" s="58"/>
    </row>
    <row r="166" spans="1:9" ht="51.75" customHeight="1" x14ac:dyDescent="0.25">
      <c r="A166" s="196">
        <f>+'Adquisiciones (detalle)'!A166</f>
        <v>0</v>
      </c>
      <c r="B166" s="196">
        <f>'Adquisiciones (detalle)'!B166</f>
        <v>0</v>
      </c>
      <c r="C166" s="197">
        <f>'Adquisiciones (detalle)'!C166</f>
        <v>0</v>
      </c>
      <c r="D166" s="196">
        <f>'Adquisiciones (detalle)'!F166</f>
        <v>0</v>
      </c>
      <c r="E166" s="198">
        <f>'Adquisiciones (detalle)'!J166</f>
        <v>0</v>
      </c>
      <c r="F166" s="199" t="str">
        <f>IF(E166=0," ",IF('Adquisiciones (detalle)'!M166="No","√"," "))</f>
        <v xml:space="preserve"> </v>
      </c>
      <c r="G166" s="197">
        <f>'Adquisiciones (detalle)'!G166</f>
        <v>0</v>
      </c>
      <c r="H166" s="200"/>
      <c r="I166" s="58"/>
    </row>
    <row r="167" spans="1:9" ht="51.75" customHeight="1" x14ac:dyDescent="0.25">
      <c r="A167" s="196">
        <f>+'Adquisiciones (detalle)'!A167</f>
        <v>0</v>
      </c>
      <c r="B167" s="196">
        <f>'Adquisiciones (detalle)'!B167</f>
        <v>0</v>
      </c>
      <c r="C167" s="197">
        <f>'Adquisiciones (detalle)'!C167</f>
        <v>0</v>
      </c>
      <c r="D167" s="196">
        <f>'Adquisiciones (detalle)'!F167</f>
        <v>0</v>
      </c>
      <c r="E167" s="198">
        <f>'Adquisiciones (detalle)'!J167</f>
        <v>0</v>
      </c>
      <c r="F167" s="199" t="str">
        <f>IF(E167=0," ",IF('Adquisiciones (detalle)'!M167="No","√"," "))</f>
        <v xml:space="preserve"> </v>
      </c>
      <c r="G167" s="197">
        <f>'Adquisiciones (detalle)'!G167</f>
        <v>0</v>
      </c>
      <c r="H167" s="200"/>
      <c r="I167" s="58"/>
    </row>
    <row r="168" spans="1:9" ht="51.75" customHeight="1" x14ac:dyDescent="0.25">
      <c r="A168" s="196">
        <f>+'Adquisiciones (detalle)'!A168</f>
        <v>0</v>
      </c>
      <c r="B168" s="196">
        <f>'Adquisiciones (detalle)'!B168</f>
        <v>0</v>
      </c>
      <c r="C168" s="197">
        <f>'Adquisiciones (detalle)'!C168</f>
        <v>0</v>
      </c>
      <c r="D168" s="196">
        <f>'Adquisiciones (detalle)'!F168</f>
        <v>0</v>
      </c>
      <c r="E168" s="198">
        <f>'Adquisiciones (detalle)'!J168</f>
        <v>0</v>
      </c>
      <c r="F168" s="199" t="str">
        <f>IF(E168=0," ",IF('Adquisiciones (detalle)'!M168="No","√"," "))</f>
        <v xml:space="preserve"> </v>
      </c>
      <c r="G168" s="197">
        <f>'Adquisiciones (detalle)'!G168</f>
        <v>0</v>
      </c>
      <c r="H168" s="200"/>
      <c r="I168" s="58"/>
    </row>
    <row r="169" spans="1:9" ht="51.75" customHeight="1" x14ac:dyDescent="0.25">
      <c r="A169" s="196">
        <f>+'Adquisiciones (detalle)'!A169</f>
        <v>0</v>
      </c>
      <c r="B169" s="196">
        <f>'Adquisiciones (detalle)'!B169</f>
        <v>0</v>
      </c>
      <c r="C169" s="197">
        <f>'Adquisiciones (detalle)'!C169</f>
        <v>0</v>
      </c>
      <c r="D169" s="196">
        <f>'Adquisiciones (detalle)'!F169</f>
        <v>0</v>
      </c>
      <c r="E169" s="198">
        <f>'Adquisiciones (detalle)'!J169</f>
        <v>0</v>
      </c>
      <c r="F169" s="199" t="str">
        <f>IF(E169=0," ",IF('Adquisiciones (detalle)'!M169="No","√"," "))</f>
        <v xml:space="preserve"> </v>
      </c>
      <c r="G169" s="197">
        <f>'Adquisiciones (detalle)'!G169</f>
        <v>0</v>
      </c>
      <c r="H169" s="200"/>
      <c r="I169" s="58"/>
    </row>
    <row r="170" spans="1:9" ht="51.75" customHeight="1" x14ac:dyDescent="0.25">
      <c r="A170" s="196">
        <f>+'Adquisiciones (detalle)'!A170</f>
        <v>0</v>
      </c>
      <c r="B170" s="196">
        <f>'Adquisiciones (detalle)'!B170</f>
        <v>0</v>
      </c>
      <c r="C170" s="197">
        <f>'Adquisiciones (detalle)'!C170</f>
        <v>0</v>
      </c>
      <c r="D170" s="196">
        <f>'Adquisiciones (detalle)'!F170</f>
        <v>0</v>
      </c>
      <c r="E170" s="198">
        <f>'Adquisiciones (detalle)'!J170</f>
        <v>0</v>
      </c>
      <c r="F170" s="199" t="str">
        <f>IF(E170=0," ",IF('Adquisiciones (detalle)'!M170="No","√"," "))</f>
        <v xml:space="preserve"> </v>
      </c>
      <c r="G170" s="197">
        <f>'Adquisiciones (detalle)'!G170</f>
        <v>0</v>
      </c>
      <c r="H170" s="200"/>
      <c r="I170" s="58"/>
    </row>
    <row r="171" spans="1:9" ht="51.75" customHeight="1" x14ac:dyDescent="0.25">
      <c r="A171" s="196">
        <f>+'Adquisiciones (detalle)'!A171</f>
        <v>0</v>
      </c>
      <c r="B171" s="196">
        <f>'Adquisiciones (detalle)'!B171</f>
        <v>0</v>
      </c>
      <c r="C171" s="197">
        <f>'Adquisiciones (detalle)'!C171</f>
        <v>0</v>
      </c>
      <c r="D171" s="196">
        <f>'Adquisiciones (detalle)'!F171</f>
        <v>0</v>
      </c>
      <c r="E171" s="198">
        <f>'Adquisiciones (detalle)'!J171</f>
        <v>0</v>
      </c>
      <c r="F171" s="199" t="str">
        <f>IF(E171=0," ",IF('Adquisiciones (detalle)'!M171="No","√"," "))</f>
        <v xml:space="preserve"> </v>
      </c>
      <c r="G171" s="197">
        <f>'Adquisiciones (detalle)'!G171</f>
        <v>0</v>
      </c>
      <c r="H171" s="200"/>
      <c r="I171" s="58"/>
    </row>
    <row r="172" spans="1:9" ht="51.75" customHeight="1" x14ac:dyDescent="0.25">
      <c r="A172" s="196">
        <f>+'Adquisiciones (detalle)'!A172</f>
        <v>0</v>
      </c>
      <c r="B172" s="196">
        <f>'Adquisiciones (detalle)'!B172</f>
        <v>0</v>
      </c>
      <c r="C172" s="197">
        <f>'Adquisiciones (detalle)'!C172</f>
        <v>0</v>
      </c>
      <c r="D172" s="196">
        <f>'Adquisiciones (detalle)'!F172</f>
        <v>0</v>
      </c>
      <c r="E172" s="198">
        <f>'Adquisiciones (detalle)'!J172</f>
        <v>0</v>
      </c>
      <c r="F172" s="199" t="str">
        <f>IF(E172=0," ",IF('Adquisiciones (detalle)'!M172="No","√"," "))</f>
        <v xml:space="preserve"> </v>
      </c>
      <c r="G172" s="197">
        <f>'Adquisiciones (detalle)'!G172</f>
        <v>0</v>
      </c>
      <c r="H172" s="200"/>
      <c r="I172" s="58"/>
    </row>
    <row r="173" spans="1:9" ht="51.75" customHeight="1" x14ac:dyDescent="0.25">
      <c r="A173" s="196">
        <f>+'Adquisiciones (detalle)'!A173</f>
        <v>0</v>
      </c>
      <c r="B173" s="196">
        <f>'Adquisiciones (detalle)'!B173</f>
        <v>0</v>
      </c>
      <c r="C173" s="197">
        <f>'Adquisiciones (detalle)'!C173</f>
        <v>0</v>
      </c>
      <c r="D173" s="196">
        <f>'Adquisiciones (detalle)'!F173</f>
        <v>0</v>
      </c>
      <c r="E173" s="198">
        <f>'Adquisiciones (detalle)'!J173</f>
        <v>0</v>
      </c>
      <c r="F173" s="199" t="str">
        <f>IF(E173=0," ",IF('Adquisiciones (detalle)'!M173="No","√"," "))</f>
        <v xml:space="preserve"> </v>
      </c>
      <c r="G173" s="197">
        <f>'Adquisiciones (detalle)'!G173</f>
        <v>0</v>
      </c>
      <c r="H173" s="200"/>
      <c r="I173" s="58"/>
    </row>
    <row r="174" spans="1:9" ht="51.75" customHeight="1" x14ac:dyDescent="0.25">
      <c r="A174" s="196">
        <f>+'Adquisiciones (detalle)'!A174</f>
        <v>0</v>
      </c>
      <c r="B174" s="196">
        <f>'Adquisiciones (detalle)'!B174</f>
        <v>0</v>
      </c>
      <c r="C174" s="197">
        <f>'Adquisiciones (detalle)'!C174</f>
        <v>0</v>
      </c>
      <c r="D174" s="196">
        <f>'Adquisiciones (detalle)'!F174</f>
        <v>0</v>
      </c>
      <c r="E174" s="198">
        <f>'Adquisiciones (detalle)'!J174</f>
        <v>0</v>
      </c>
      <c r="F174" s="199" t="str">
        <f>IF(E174=0," ",IF('Adquisiciones (detalle)'!M174="No","√"," "))</f>
        <v xml:space="preserve"> </v>
      </c>
      <c r="G174" s="197">
        <f>'Adquisiciones (detalle)'!G174</f>
        <v>0</v>
      </c>
      <c r="H174" s="200"/>
      <c r="I174" s="58"/>
    </row>
    <row r="175" spans="1:9" ht="51.75" customHeight="1" x14ac:dyDescent="0.25">
      <c r="A175" s="196">
        <f>+'Adquisiciones (detalle)'!A175</f>
        <v>0</v>
      </c>
      <c r="B175" s="196">
        <f>'Adquisiciones (detalle)'!B175</f>
        <v>0</v>
      </c>
      <c r="C175" s="197">
        <f>'Adquisiciones (detalle)'!C175</f>
        <v>0</v>
      </c>
      <c r="D175" s="196">
        <f>'Adquisiciones (detalle)'!F175</f>
        <v>0</v>
      </c>
      <c r="E175" s="198">
        <f>'Adquisiciones (detalle)'!J175</f>
        <v>0</v>
      </c>
      <c r="F175" s="199" t="str">
        <f>IF(E175=0," ",IF('Adquisiciones (detalle)'!M175="No","√"," "))</f>
        <v xml:space="preserve"> </v>
      </c>
      <c r="G175" s="197">
        <f>'Adquisiciones (detalle)'!G175</f>
        <v>0</v>
      </c>
      <c r="H175" s="200"/>
      <c r="I175" s="58"/>
    </row>
    <row r="176" spans="1:9" ht="51.75" customHeight="1" x14ac:dyDescent="0.25">
      <c r="A176" s="196">
        <f>+'Adquisiciones (detalle)'!A176</f>
        <v>0</v>
      </c>
      <c r="B176" s="196">
        <f>'Adquisiciones (detalle)'!B176</f>
        <v>0</v>
      </c>
      <c r="C176" s="197">
        <f>'Adquisiciones (detalle)'!C176</f>
        <v>0</v>
      </c>
      <c r="D176" s="196">
        <f>'Adquisiciones (detalle)'!F176</f>
        <v>0</v>
      </c>
      <c r="E176" s="198">
        <f>'Adquisiciones (detalle)'!J176</f>
        <v>0</v>
      </c>
      <c r="F176" s="199" t="str">
        <f>IF(E176=0," ",IF('Adquisiciones (detalle)'!M176="No","√"," "))</f>
        <v xml:space="preserve"> </v>
      </c>
      <c r="G176" s="197">
        <f>'Adquisiciones (detalle)'!G176</f>
        <v>0</v>
      </c>
      <c r="H176" s="200"/>
      <c r="I176" s="58"/>
    </row>
    <row r="177" spans="1:9" ht="51.75" customHeight="1" x14ac:dyDescent="0.25">
      <c r="A177" s="196">
        <f>+'Adquisiciones (detalle)'!A177</f>
        <v>0</v>
      </c>
      <c r="B177" s="196">
        <f>'Adquisiciones (detalle)'!B177</f>
        <v>0</v>
      </c>
      <c r="C177" s="197">
        <f>'Adquisiciones (detalle)'!C177</f>
        <v>0</v>
      </c>
      <c r="D177" s="196">
        <f>'Adquisiciones (detalle)'!F177</f>
        <v>0</v>
      </c>
      <c r="E177" s="198">
        <f>'Adquisiciones (detalle)'!J177</f>
        <v>0</v>
      </c>
      <c r="F177" s="199" t="str">
        <f>IF(E177=0," ",IF('Adquisiciones (detalle)'!M177="No","√"," "))</f>
        <v xml:space="preserve"> </v>
      </c>
      <c r="G177" s="197">
        <f>'Adquisiciones (detalle)'!G177</f>
        <v>0</v>
      </c>
      <c r="H177" s="200"/>
      <c r="I177" s="58"/>
    </row>
    <row r="178" spans="1:9" ht="51.75" customHeight="1" x14ac:dyDescent="0.25">
      <c r="A178" s="196">
        <f>+'Adquisiciones (detalle)'!A178</f>
        <v>0</v>
      </c>
      <c r="B178" s="196">
        <f>'Adquisiciones (detalle)'!B178</f>
        <v>0</v>
      </c>
      <c r="C178" s="197">
        <f>'Adquisiciones (detalle)'!C178</f>
        <v>0</v>
      </c>
      <c r="D178" s="196">
        <f>'Adquisiciones (detalle)'!F178</f>
        <v>0</v>
      </c>
      <c r="E178" s="198">
        <f>'Adquisiciones (detalle)'!J178</f>
        <v>0</v>
      </c>
      <c r="F178" s="199" t="str">
        <f>IF(E178=0," ",IF('Adquisiciones (detalle)'!M178="No","√"," "))</f>
        <v xml:space="preserve"> </v>
      </c>
      <c r="G178" s="197">
        <f>'Adquisiciones (detalle)'!G178</f>
        <v>0</v>
      </c>
      <c r="H178" s="200"/>
      <c r="I178" s="58"/>
    </row>
    <row r="179" spans="1:9" ht="51.75" customHeight="1" x14ac:dyDescent="0.25">
      <c r="A179" s="196">
        <f>+'Adquisiciones (detalle)'!A179</f>
        <v>0</v>
      </c>
      <c r="B179" s="196">
        <f>'Adquisiciones (detalle)'!B179</f>
        <v>0</v>
      </c>
      <c r="C179" s="197">
        <f>'Adquisiciones (detalle)'!C179</f>
        <v>0</v>
      </c>
      <c r="D179" s="196">
        <f>'Adquisiciones (detalle)'!F179</f>
        <v>0</v>
      </c>
      <c r="E179" s="198">
        <f>'Adquisiciones (detalle)'!J179</f>
        <v>0</v>
      </c>
      <c r="F179" s="199" t="str">
        <f>IF(E179=0," ",IF('Adquisiciones (detalle)'!M179="No","√"," "))</f>
        <v xml:space="preserve"> </v>
      </c>
      <c r="G179" s="197">
        <f>'Adquisiciones (detalle)'!G179</f>
        <v>0</v>
      </c>
      <c r="H179" s="200"/>
      <c r="I179" s="58"/>
    </row>
    <row r="180" spans="1:9" ht="51.75" customHeight="1" x14ac:dyDescent="0.25">
      <c r="A180" s="196">
        <f>+'Adquisiciones (detalle)'!A180</f>
        <v>0</v>
      </c>
      <c r="B180" s="196">
        <f>'Adquisiciones (detalle)'!B180</f>
        <v>0</v>
      </c>
      <c r="C180" s="197">
        <f>'Adquisiciones (detalle)'!C180</f>
        <v>0</v>
      </c>
      <c r="D180" s="196">
        <f>'Adquisiciones (detalle)'!F180</f>
        <v>0</v>
      </c>
      <c r="E180" s="198">
        <f>'Adquisiciones (detalle)'!J180</f>
        <v>0</v>
      </c>
      <c r="F180" s="199" t="str">
        <f>IF(E180=0," ",IF('Adquisiciones (detalle)'!M180="No","√"," "))</f>
        <v xml:space="preserve"> </v>
      </c>
      <c r="G180" s="197">
        <f>'Adquisiciones (detalle)'!G180</f>
        <v>0</v>
      </c>
      <c r="H180" s="200"/>
      <c r="I180" s="58"/>
    </row>
    <row r="181" spans="1:9" ht="51.75" customHeight="1" x14ac:dyDescent="0.25">
      <c r="A181" s="196">
        <f>+'Adquisiciones (detalle)'!A181</f>
        <v>0</v>
      </c>
      <c r="B181" s="196">
        <f>'Adquisiciones (detalle)'!B181</f>
        <v>0</v>
      </c>
      <c r="C181" s="197">
        <f>'Adquisiciones (detalle)'!C181</f>
        <v>0</v>
      </c>
      <c r="D181" s="196">
        <f>'Adquisiciones (detalle)'!F181</f>
        <v>0</v>
      </c>
      <c r="E181" s="198">
        <f>'Adquisiciones (detalle)'!J181</f>
        <v>0</v>
      </c>
      <c r="F181" s="199" t="str">
        <f>IF(E181=0," ",IF('Adquisiciones (detalle)'!M181="No","√"," "))</f>
        <v xml:space="preserve"> </v>
      </c>
      <c r="G181" s="197">
        <f>'Adquisiciones (detalle)'!G181</f>
        <v>0</v>
      </c>
      <c r="H181" s="200"/>
      <c r="I181" s="58"/>
    </row>
    <row r="182" spans="1:9" ht="51.75" customHeight="1" x14ac:dyDescent="0.25">
      <c r="A182" s="196">
        <f>+'Adquisiciones (detalle)'!A182</f>
        <v>0</v>
      </c>
      <c r="B182" s="196">
        <f>'Adquisiciones (detalle)'!B182</f>
        <v>0</v>
      </c>
      <c r="C182" s="197">
        <f>'Adquisiciones (detalle)'!C182</f>
        <v>0</v>
      </c>
      <c r="D182" s="196">
        <f>'Adquisiciones (detalle)'!F182</f>
        <v>0</v>
      </c>
      <c r="E182" s="198">
        <f>'Adquisiciones (detalle)'!J182</f>
        <v>0</v>
      </c>
      <c r="F182" s="199" t="str">
        <f>IF(E182=0," ",IF('Adquisiciones (detalle)'!M182="No","√"," "))</f>
        <v xml:space="preserve"> </v>
      </c>
      <c r="G182" s="197">
        <f>'Adquisiciones (detalle)'!G182</f>
        <v>0</v>
      </c>
      <c r="H182" s="200"/>
      <c r="I182" s="58"/>
    </row>
    <row r="183" spans="1:9" ht="51.75" customHeight="1" x14ac:dyDescent="0.25">
      <c r="A183" s="196">
        <f>+'Adquisiciones (detalle)'!A183</f>
        <v>0</v>
      </c>
      <c r="B183" s="196">
        <f>'Adquisiciones (detalle)'!B183</f>
        <v>0</v>
      </c>
      <c r="C183" s="197">
        <f>'Adquisiciones (detalle)'!C183</f>
        <v>0</v>
      </c>
      <c r="D183" s="196">
        <f>'Adquisiciones (detalle)'!F183</f>
        <v>0</v>
      </c>
      <c r="E183" s="198">
        <f>'Adquisiciones (detalle)'!J183</f>
        <v>0</v>
      </c>
      <c r="F183" s="199" t="str">
        <f>IF(E183=0," ",IF('Adquisiciones (detalle)'!M183="No","√"," "))</f>
        <v xml:space="preserve"> </v>
      </c>
      <c r="G183" s="197">
        <f>'Adquisiciones (detalle)'!G183</f>
        <v>0</v>
      </c>
      <c r="H183" s="200"/>
      <c r="I183" s="58"/>
    </row>
    <row r="184" spans="1:9" ht="51.75" customHeight="1" x14ac:dyDescent="0.25">
      <c r="A184" s="196">
        <f>+'Adquisiciones (detalle)'!A184</f>
        <v>0</v>
      </c>
      <c r="B184" s="196">
        <f>'Adquisiciones (detalle)'!B184</f>
        <v>0</v>
      </c>
      <c r="C184" s="197">
        <f>'Adquisiciones (detalle)'!C184</f>
        <v>0</v>
      </c>
      <c r="D184" s="196">
        <f>'Adquisiciones (detalle)'!F184</f>
        <v>0</v>
      </c>
      <c r="E184" s="198">
        <f>'Adquisiciones (detalle)'!J184</f>
        <v>0</v>
      </c>
      <c r="F184" s="199" t="str">
        <f>IF(E184=0," ",IF('Adquisiciones (detalle)'!M184="No","√"," "))</f>
        <v xml:space="preserve"> </v>
      </c>
      <c r="G184" s="197">
        <f>'Adquisiciones (detalle)'!G184</f>
        <v>0</v>
      </c>
      <c r="H184" s="200"/>
      <c r="I184" s="58"/>
    </row>
    <row r="185" spans="1:9" ht="51.75" customHeight="1" x14ac:dyDescent="0.25">
      <c r="A185" s="196">
        <f>+'Adquisiciones (detalle)'!A185</f>
        <v>0</v>
      </c>
      <c r="B185" s="196">
        <f>'Adquisiciones (detalle)'!B185</f>
        <v>0</v>
      </c>
      <c r="C185" s="197">
        <f>'Adquisiciones (detalle)'!C185</f>
        <v>0</v>
      </c>
      <c r="D185" s="196">
        <f>'Adquisiciones (detalle)'!F185</f>
        <v>0</v>
      </c>
      <c r="E185" s="198">
        <f>'Adquisiciones (detalle)'!J185</f>
        <v>0</v>
      </c>
      <c r="F185" s="199" t="str">
        <f>IF(E185=0," ",IF('Adquisiciones (detalle)'!M185="No","√"," "))</f>
        <v xml:space="preserve"> </v>
      </c>
      <c r="G185" s="197">
        <f>'Adquisiciones (detalle)'!G185</f>
        <v>0</v>
      </c>
      <c r="H185" s="200"/>
      <c r="I185" s="58"/>
    </row>
    <row r="186" spans="1:9" ht="51.75" customHeight="1" x14ac:dyDescent="0.25">
      <c r="A186" s="196">
        <f>+'Adquisiciones (detalle)'!A186</f>
        <v>0</v>
      </c>
      <c r="B186" s="196">
        <f>'Adquisiciones (detalle)'!B186</f>
        <v>0</v>
      </c>
      <c r="C186" s="197">
        <f>'Adquisiciones (detalle)'!C186</f>
        <v>0</v>
      </c>
      <c r="D186" s="196">
        <f>'Adquisiciones (detalle)'!F186</f>
        <v>0</v>
      </c>
      <c r="E186" s="198">
        <f>'Adquisiciones (detalle)'!J186</f>
        <v>0</v>
      </c>
      <c r="F186" s="199" t="str">
        <f>IF(E186=0," ",IF('Adquisiciones (detalle)'!M186="No","√"," "))</f>
        <v xml:space="preserve"> </v>
      </c>
      <c r="G186" s="197">
        <f>'Adquisiciones (detalle)'!G186</f>
        <v>0</v>
      </c>
      <c r="H186" s="200"/>
      <c r="I186" s="58"/>
    </row>
    <row r="187" spans="1:9" ht="51.75" customHeight="1" x14ac:dyDescent="0.25">
      <c r="A187" s="196">
        <f>+'Adquisiciones (detalle)'!A187</f>
        <v>0</v>
      </c>
      <c r="B187" s="196">
        <f>'Adquisiciones (detalle)'!B187</f>
        <v>0</v>
      </c>
      <c r="C187" s="197">
        <f>'Adquisiciones (detalle)'!C187</f>
        <v>0</v>
      </c>
      <c r="D187" s="196">
        <f>'Adquisiciones (detalle)'!F187</f>
        <v>0</v>
      </c>
      <c r="E187" s="198">
        <f>'Adquisiciones (detalle)'!J187</f>
        <v>0</v>
      </c>
      <c r="F187" s="199" t="str">
        <f>IF(E187=0," ",IF('Adquisiciones (detalle)'!M187="No","√"," "))</f>
        <v xml:space="preserve"> </v>
      </c>
      <c r="G187" s="197">
        <f>'Adquisiciones (detalle)'!G187</f>
        <v>0</v>
      </c>
      <c r="H187" s="200"/>
      <c r="I187" s="58"/>
    </row>
    <row r="188" spans="1:9" ht="51.75" customHeight="1" x14ac:dyDescent="0.25">
      <c r="A188" s="196">
        <f>+'Adquisiciones (detalle)'!A188</f>
        <v>0</v>
      </c>
      <c r="B188" s="196">
        <f>'Adquisiciones (detalle)'!B188</f>
        <v>0</v>
      </c>
      <c r="C188" s="197">
        <f>'Adquisiciones (detalle)'!C188</f>
        <v>0</v>
      </c>
      <c r="D188" s="196">
        <f>'Adquisiciones (detalle)'!F188</f>
        <v>0</v>
      </c>
      <c r="E188" s="198">
        <f>'Adquisiciones (detalle)'!J188</f>
        <v>0</v>
      </c>
      <c r="F188" s="199" t="str">
        <f>IF(E188=0," ",IF('Adquisiciones (detalle)'!M188="No","√"," "))</f>
        <v xml:space="preserve"> </v>
      </c>
      <c r="G188" s="197">
        <f>'Adquisiciones (detalle)'!G188</f>
        <v>0</v>
      </c>
      <c r="H188" s="200"/>
      <c r="I188" s="58"/>
    </row>
    <row r="189" spans="1:9" ht="51.75" customHeight="1" x14ac:dyDescent="0.25">
      <c r="A189" s="196">
        <f>+'Adquisiciones (detalle)'!A189</f>
        <v>0</v>
      </c>
      <c r="B189" s="196">
        <f>'Adquisiciones (detalle)'!B189</f>
        <v>0</v>
      </c>
      <c r="C189" s="197">
        <f>'Adquisiciones (detalle)'!C189</f>
        <v>0</v>
      </c>
      <c r="D189" s="196">
        <f>'Adquisiciones (detalle)'!F189</f>
        <v>0</v>
      </c>
      <c r="E189" s="198">
        <f>'Adquisiciones (detalle)'!J189</f>
        <v>0</v>
      </c>
      <c r="F189" s="199" t="str">
        <f>IF(E189=0," ",IF('Adquisiciones (detalle)'!M189="No","√"," "))</f>
        <v xml:space="preserve"> </v>
      </c>
      <c r="G189" s="197">
        <f>'Adquisiciones (detalle)'!G189</f>
        <v>0</v>
      </c>
      <c r="H189" s="200"/>
      <c r="I189" s="58"/>
    </row>
    <row r="190" spans="1:9" ht="51.75" customHeight="1" x14ac:dyDescent="0.25">
      <c r="A190" s="196">
        <f>+'Adquisiciones (detalle)'!A190</f>
        <v>0</v>
      </c>
      <c r="B190" s="196">
        <f>'Adquisiciones (detalle)'!B190</f>
        <v>0</v>
      </c>
      <c r="C190" s="197">
        <f>'Adquisiciones (detalle)'!C190</f>
        <v>0</v>
      </c>
      <c r="D190" s="196">
        <f>'Adquisiciones (detalle)'!F190</f>
        <v>0</v>
      </c>
      <c r="E190" s="198">
        <f>'Adquisiciones (detalle)'!J190</f>
        <v>0</v>
      </c>
      <c r="F190" s="199" t="str">
        <f>IF(E190=0," ",IF('Adquisiciones (detalle)'!M190="No","√"," "))</f>
        <v xml:space="preserve"> </v>
      </c>
      <c r="G190" s="197">
        <f>'Adquisiciones (detalle)'!G190</f>
        <v>0</v>
      </c>
      <c r="H190" s="200"/>
      <c r="I190" s="58"/>
    </row>
    <row r="191" spans="1:9" ht="51.75" customHeight="1" x14ac:dyDescent="0.25">
      <c r="A191" s="196">
        <f>+'Adquisiciones (detalle)'!A191</f>
        <v>0</v>
      </c>
      <c r="B191" s="196">
        <f>'Adquisiciones (detalle)'!B191</f>
        <v>0</v>
      </c>
      <c r="C191" s="197">
        <f>'Adquisiciones (detalle)'!C191</f>
        <v>0</v>
      </c>
      <c r="D191" s="196">
        <f>'Adquisiciones (detalle)'!F191</f>
        <v>0</v>
      </c>
      <c r="E191" s="198">
        <f>'Adquisiciones (detalle)'!J191</f>
        <v>0</v>
      </c>
      <c r="F191" s="199" t="str">
        <f>IF(E191=0," ",IF('Adquisiciones (detalle)'!M191="No","√"," "))</f>
        <v xml:space="preserve"> </v>
      </c>
      <c r="G191" s="197">
        <f>'Adquisiciones (detalle)'!G191</f>
        <v>0</v>
      </c>
      <c r="H191" s="200"/>
      <c r="I191" s="58"/>
    </row>
    <row r="192" spans="1:9" ht="51.75" customHeight="1" x14ac:dyDescent="0.25">
      <c r="A192" s="196">
        <f>+'Adquisiciones (detalle)'!A192</f>
        <v>0</v>
      </c>
      <c r="B192" s="196">
        <f>'Adquisiciones (detalle)'!B192</f>
        <v>0</v>
      </c>
      <c r="C192" s="197">
        <f>'Adquisiciones (detalle)'!C192</f>
        <v>0</v>
      </c>
      <c r="D192" s="196">
        <f>'Adquisiciones (detalle)'!F192</f>
        <v>0</v>
      </c>
      <c r="E192" s="198">
        <f>'Adquisiciones (detalle)'!J192</f>
        <v>0</v>
      </c>
      <c r="F192" s="199" t="str">
        <f>IF(E192=0," ",IF('Adquisiciones (detalle)'!M192="No","√"," "))</f>
        <v xml:space="preserve"> </v>
      </c>
      <c r="G192" s="197">
        <f>'Adquisiciones (detalle)'!G192</f>
        <v>0</v>
      </c>
      <c r="H192" s="200"/>
      <c r="I192" s="58"/>
    </row>
    <row r="193" spans="1:9" ht="51.75" customHeight="1" x14ac:dyDescent="0.25">
      <c r="A193" s="196">
        <f>+'Adquisiciones (detalle)'!A193</f>
        <v>0</v>
      </c>
      <c r="B193" s="196">
        <f>'Adquisiciones (detalle)'!B193</f>
        <v>0</v>
      </c>
      <c r="C193" s="197">
        <f>'Adquisiciones (detalle)'!C193</f>
        <v>0</v>
      </c>
      <c r="D193" s="196">
        <f>'Adquisiciones (detalle)'!F193</f>
        <v>0</v>
      </c>
      <c r="E193" s="198">
        <f>'Adquisiciones (detalle)'!J193</f>
        <v>0</v>
      </c>
      <c r="F193" s="199" t="str">
        <f>IF(E193=0," ",IF('Adquisiciones (detalle)'!M193="No","√"," "))</f>
        <v xml:space="preserve"> </v>
      </c>
      <c r="G193" s="197">
        <f>'Adquisiciones (detalle)'!G193</f>
        <v>0</v>
      </c>
      <c r="H193" s="200"/>
      <c r="I193" s="58"/>
    </row>
    <row r="194" spans="1:9" ht="51.75" customHeight="1" x14ac:dyDescent="0.25">
      <c r="A194" s="196">
        <f>+'Adquisiciones (detalle)'!A194</f>
        <v>0</v>
      </c>
      <c r="B194" s="196">
        <f>'Adquisiciones (detalle)'!B194</f>
        <v>0</v>
      </c>
      <c r="C194" s="197">
        <f>'Adquisiciones (detalle)'!C194</f>
        <v>0</v>
      </c>
      <c r="D194" s="196">
        <f>'Adquisiciones (detalle)'!F194</f>
        <v>0</v>
      </c>
      <c r="E194" s="198">
        <f>'Adquisiciones (detalle)'!J194</f>
        <v>0</v>
      </c>
      <c r="F194" s="199" t="str">
        <f>IF(E194=0," ",IF('Adquisiciones (detalle)'!M194="No","√"," "))</f>
        <v xml:space="preserve"> </v>
      </c>
      <c r="G194" s="197">
        <f>'Adquisiciones (detalle)'!G194</f>
        <v>0</v>
      </c>
      <c r="H194" s="200"/>
      <c r="I194" s="58"/>
    </row>
    <row r="195" spans="1:9" ht="51.75" customHeight="1" x14ac:dyDescent="0.25">
      <c r="A195" s="196">
        <f>+'Adquisiciones (detalle)'!A195</f>
        <v>0</v>
      </c>
      <c r="B195" s="196">
        <f>'Adquisiciones (detalle)'!B195</f>
        <v>0</v>
      </c>
      <c r="C195" s="197">
        <f>'Adquisiciones (detalle)'!C195</f>
        <v>0</v>
      </c>
      <c r="D195" s="196">
        <f>'Adquisiciones (detalle)'!F195</f>
        <v>0</v>
      </c>
      <c r="E195" s="198">
        <f>'Adquisiciones (detalle)'!J195</f>
        <v>0</v>
      </c>
      <c r="F195" s="199" t="str">
        <f>IF(E195=0," ",IF('Adquisiciones (detalle)'!M195="No","√"," "))</f>
        <v xml:space="preserve"> </v>
      </c>
      <c r="G195" s="197">
        <f>'Adquisiciones (detalle)'!G195</f>
        <v>0</v>
      </c>
      <c r="H195" s="200"/>
      <c r="I195" s="58"/>
    </row>
    <row r="196" spans="1:9" ht="51.75" customHeight="1" x14ac:dyDescent="0.25">
      <c r="A196" s="196">
        <f>+'Adquisiciones (detalle)'!A196</f>
        <v>0</v>
      </c>
      <c r="B196" s="196">
        <f>'Adquisiciones (detalle)'!B196</f>
        <v>0</v>
      </c>
      <c r="C196" s="197">
        <f>'Adquisiciones (detalle)'!C196</f>
        <v>0</v>
      </c>
      <c r="D196" s="196">
        <f>'Adquisiciones (detalle)'!F196</f>
        <v>0</v>
      </c>
      <c r="E196" s="198">
        <f>'Adquisiciones (detalle)'!J196</f>
        <v>0</v>
      </c>
      <c r="F196" s="199" t="str">
        <f>IF(E196=0," ",IF('Adquisiciones (detalle)'!M196="No","√"," "))</f>
        <v xml:space="preserve"> </v>
      </c>
      <c r="G196" s="197">
        <f>'Adquisiciones (detalle)'!G196</f>
        <v>0</v>
      </c>
      <c r="H196" s="200"/>
      <c r="I196" s="58"/>
    </row>
    <row r="197" spans="1:9" ht="51.75" customHeight="1" x14ac:dyDescent="0.25">
      <c r="A197" s="196">
        <f>+'Adquisiciones (detalle)'!A197</f>
        <v>0</v>
      </c>
      <c r="B197" s="196">
        <f>'Adquisiciones (detalle)'!B197</f>
        <v>0</v>
      </c>
      <c r="C197" s="197">
        <f>'Adquisiciones (detalle)'!C197</f>
        <v>0</v>
      </c>
      <c r="D197" s="196">
        <f>'Adquisiciones (detalle)'!F197</f>
        <v>0</v>
      </c>
      <c r="E197" s="198">
        <f>'Adquisiciones (detalle)'!J197</f>
        <v>0</v>
      </c>
      <c r="F197" s="199" t="str">
        <f>IF(E197=0," ",IF('Adquisiciones (detalle)'!M197="No","√"," "))</f>
        <v xml:space="preserve"> </v>
      </c>
      <c r="G197" s="197">
        <f>'Adquisiciones (detalle)'!G197</f>
        <v>0</v>
      </c>
      <c r="H197" s="200"/>
      <c r="I197" s="58"/>
    </row>
    <row r="198" spans="1:9" ht="51.75" customHeight="1" x14ac:dyDescent="0.25">
      <c r="A198" s="196">
        <f>+'Adquisiciones (detalle)'!A198</f>
        <v>0</v>
      </c>
      <c r="B198" s="196">
        <f>'Adquisiciones (detalle)'!B198</f>
        <v>0</v>
      </c>
      <c r="C198" s="197">
        <f>'Adquisiciones (detalle)'!C198</f>
        <v>0</v>
      </c>
      <c r="D198" s="196">
        <f>'Adquisiciones (detalle)'!F198</f>
        <v>0</v>
      </c>
      <c r="E198" s="198">
        <f>'Adquisiciones (detalle)'!J198</f>
        <v>0</v>
      </c>
      <c r="F198" s="199" t="str">
        <f>IF(E198=0," ",IF('Adquisiciones (detalle)'!M198="No","√"," "))</f>
        <v xml:space="preserve"> </v>
      </c>
      <c r="G198" s="197">
        <f>'Adquisiciones (detalle)'!G198</f>
        <v>0</v>
      </c>
      <c r="H198" s="200"/>
      <c r="I198" s="58"/>
    </row>
    <row r="199" spans="1:9" ht="51.75" customHeight="1" x14ac:dyDescent="0.25">
      <c r="A199" s="196">
        <f>+'Adquisiciones (detalle)'!A199</f>
        <v>0</v>
      </c>
      <c r="B199" s="196">
        <f>'Adquisiciones (detalle)'!B199</f>
        <v>0</v>
      </c>
      <c r="C199" s="197">
        <f>'Adquisiciones (detalle)'!C199</f>
        <v>0</v>
      </c>
      <c r="D199" s="196">
        <f>'Adquisiciones (detalle)'!F199</f>
        <v>0</v>
      </c>
      <c r="E199" s="198">
        <f>'Adquisiciones (detalle)'!J199</f>
        <v>0</v>
      </c>
      <c r="F199" s="199" t="str">
        <f>IF(E199=0," ",IF('Adquisiciones (detalle)'!M199="No","√"," "))</f>
        <v xml:space="preserve"> </v>
      </c>
      <c r="G199" s="197">
        <f>'Adquisiciones (detalle)'!G199</f>
        <v>0</v>
      </c>
      <c r="H199" s="200"/>
      <c r="I199" s="58"/>
    </row>
    <row r="200" spans="1:9" ht="51.75" customHeight="1" x14ac:dyDescent="0.25">
      <c r="A200" s="196">
        <f>+'Adquisiciones (detalle)'!A200</f>
        <v>0</v>
      </c>
      <c r="B200" s="196">
        <f>'Adquisiciones (detalle)'!B200</f>
        <v>0</v>
      </c>
      <c r="C200" s="197">
        <f>'Adquisiciones (detalle)'!C200</f>
        <v>0</v>
      </c>
      <c r="D200" s="196">
        <f>'Adquisiciones (detalle)'!F200</f>
        <v>0</v>
      </c>
      <c r="E200" s="198">
        <f>'Adquisiciones (detalle)'!J200</f>
        <v>0</v>
      </c>
      <c r="F200" s="199" t="str">
        <f>IF(E200=0," ",IF('Adquisiciones (detalle)'!M200="No","√"," "))</f>
        <v xml:space="preserve"> </v>
      </c>
      <c r="G200" s="197">
        <f>'Adquisiciones (detalle)'!G200</f>
        <v>0</v>
      </c>
      <c r="H200" s="200"/>
      <c r="I200" s="58"/>
    </row>
    <row r="201" spans="1:9" ht="51.75" customHeight="1" x14ac:dyDescent="0.25">
      <c r="A201" s="196">
        <f>+'Adquisiciones (detalle)'!A201</f>
        <v>0</v>
      </c>
      <c r="B201" s="196">
        <f>'Adquisiciones (detalle)'!B201</f>
        <v>0</v>
      </c>
      <c r="C201" s="197">
        <f>'Adquisiciones (detalle)'!C201</f>
        <v>0</v>
      </c>
      <c r="D201" s="196">
        <f>'Adquisiciones (detalle)'!F201</f>
        <v>0</v>
      </c>
      <c r="E201" s="198">
        <f>'Adquisiciones (detalle)'!J201</f>
        <v>0</v>
      </c>
      <c r="F201" s="199" t="str">
        <f>IF(E201=0," ",IF('Adquisiciones (detalle)'!M201="No","√"," "))</f>
        <v xml:space="preserve"> </v>
      </c>
      <c r="G201" s="197">
        <f>'Adquisiciones (detalle)'!G201</f>
        <v>0</v>
      </c>
      <c r="H201" s="200"/>
      <c r="I201" s="58"/>
    </row>
    <row r="202" spans="1:9" ht="51.75" customHeight="1" x14ac:dyDescent="0.25">
      <c r="A202" s="196">
        <f>+'Adquisiciones (detalle)'!A202</f>
        <v>0</v>
      </c>
      <c r="B202" s="196">
        <f>'Adquisiciones (detalle)'!B202</f>
        <v>0</v>
      </c>
      <c r="C202" s="197">
        <f>'Adquisiciones (detalle)'!C202</f>
        <v>0</v>
      </c>
      <c r="D202" s="196">
        <f>'Adquisiciones (detalle)'!F202</f>
        <v>0</v>
      </c>
      <c r="E202" s="198">
        <f>'Adquisiciones (detalle)'!J202</f>
        <v>0</v>
      </c>
      <c r="F202" s="199" t="str">
        <f>IF(E202=0," ",IF('Adquisiciones (detalle)'!M202="No","√"," "))</f>
        <v xml:space="preserve"> </v>
      </c>
      <c r="G202" s="197">
        <f>'Adquisiciones (detalle)'!G202</f>
        <v>0</v>
      </c>
      <c r="H202" s="200"/>
      <c r="I202" s="58"/>
    </row>
    <row r="203" spans="1:9" ht="51.75" customHeight="1" x14ac:dyDescent="0.25">
      <c r="A203" s="196">
        <f>+'Adquisiciones (detalle)'!A203</f>
        <v>0</v>
      </c>
      <c r="B203" s="196">
        <f>'Adquisiciones (detalle)'!B203</f>
        <v>0</v>
      </c>
      <c r="C203" s="197">
        <f>'Adquisiciones (detalle)'!C203</f>
        <v>0</v>
      </c>
      <c r="D203" s="196">
        <f>'Adquisiciones (detalle)'!F203</f>
        <v>0</v>
      </c>
      <c r="E203" s="198">
        <f>'Adquisiciones (detalle)'!J203</f>
        <v>0</v>
      </c>
      <c r="F203" s="199" t="str">
        <f>IF(E203=0," ",IF('Adquisiciones (detalle)'!M203="No","√"," "))</f>
        <v xml:space="preserve"> </v>
      </c>
      <c r="G203" s="197">
        <f>'Adquisiciones (detalle)'!G203</f>
        <v>0</v>
      </c>
      <c r="H203" s="200"/>
      <c r="I203" s="58"/>
    </row>
    <row r="204" spans="1:9" ht="51.75" customHeight="1" x14ac:dyDescent="0.25">
      <c r="A204" s="196">
        <f>+'Adquisiciones (detalle)'!A204</f>
        <v>0</v>
      </c>
      <c r="B204" s="196">
        <f>'Adquisiciones (detalle)'!B204</f>
        <v>0</v>
      </c>
      <c r="C204" s="197">
        <f>'Adquisiciones (detalle)'!C204</f>
        <v>0</v>
      </c>
      <c r="D204" s="196">
        <f>'Adquisiciones (detalle)'!F204</f>
        <v>0</v>
      </c>
      <c r="E204" s="198">
        <f>'Adquisiciones (detalle)'!J204</f>
        <v>0</v>
      </c>
      <c r="F204" s="199" t="str">
        <f>IF(E204=0," ",IF('Adquisiciones (detalle)'!M204="No","√"," "))</f>
        <v xml:space="preserve"> </v>
      </c>
      <c r="G204" s="197">
        <f>'Adquisiciones (detalle)'!G204</f>
        <v>0</v>
      </c>
      <c r="H204" s="200"/>
      <c r="I204" s="58"/>
    </row>
    <row r="205" spans="1:9" ht="51.75" customHeight="1" x14ac:dyDescent="0.25">
      <c r="A205" s="196">
        <f>+'Adquisiciones (detalle)'!A205</f>
        <v>0</v>
      </c>
      <c r="B205" s="196">
        <f>'Adquisiciones (detalle)'!B205</f>
        <v>0</v>
      </c>
      <c r="C205" s="197">
        <f>'Adquisiciones (detalle)'!C205</f>
        <v>0</v>
      </c>
      <c r="D205" s="196">
        <f>'Adquisiciones (detalle)'!F205</f>
        <v>0</v>
      </c>
      <c r="E205" s="198">
        <f>'Adquisiciones (detalle)'!J205</f>
        <v>0</v>
      </c>
      <c r="F205" s="199" t="str">
        <f>IF(E205=0," ",IF('Adquisiciones (detalle)'!M205="No","√"," "))</f>
        <v xml:space="preserve"> </v>
      </c>
      <c r="G205" s="197">
        <f>'Adquisiciones (detalle)'!G205</f>
        <v>0</v>
      </c>
      <c r="H205" s="200"/>
      <c r="I205" s="58"/>
    </row>
    <row r="206" spans="1:9" ht="51.75" customHeight="1" x14ac:dyDescent="0.25">
      <c r="A206" s="196">
        <f>+'Adquisiciones (detalle)'!A206</f>
        <v>0</v>
      </c>
      <c r="B206" s="196">
        <f>'Adquisiciones (detalle)'!B206</f>
        <v>0</v>
      </c>
      <c r="C206" s="197">
        <f>'Adquisiciones (detalle)'!C206</f>
        <v>0</v>
      </c>
      <c r="D206" s="196">
        <f>'Adquisiciones (detalle)'!F206</f>
        <v>0</v>
      </c>
      <c r="E206" s="198">
        <f>'Adquisiciones (detalle)'!J206</f>
        <v>0</v>
      </c>
      <c r="F206" s="199" t="str">
        <f>IF(E206=0," ",IF('Adquisiciones (detalle)'!M206="No","√"," "))</f>
        <v xml:space="preserve"> </v>
      </c>
      <c r="G206" s="197">
        <f>'Adquisiciones (detalle)'!G206</f>
        <v>0</v>
      </c>
      <c r="H206" s="200"/>
      <c r="I206" s="58"/>
    </row>
    <row r="207" spans="1:9" ht="51.75" customHeight="1" x14ac:dyDescent="0.25">
      <c r="A207" s="196">
        <f>+'Adquisiciones (detalle)'!A207</f>
        <v>0</v>
      </c>
      <c r="B207" s="196">
        <f>'Adquisiciones (detalle)'!B207</f>
        <v>0</v>
      </c>
      <c r="C207" s="197">
        <f>'Adquisiciones (detalle)'!C207</f>
        <v>0</v>
      </c>
      <c r="D207" s="196">
        <f>'Adquisiciones (detalle)'!F207</f>
        <v>0</v>
      </c>
      <c r="E207" s="198">
        <f>'Adquisiciones (detalle)'!J207</f>
        <v>0</v>
      </c>
      <c r="F207" s="199" t="str">
        <f>IF(E207=0," ",IF('Adquisiciones (detalle)'!M207="No","√"," "))</f>
        <v xml:space="preserve"> </v>
      </c>
      <c r="G207" s="197">
        <f>'Adquisiciones (detalle)'!G207</f>
        <v>0</v>
      </c>
      <c r="H207" s="200"/>
      <c r="I207" s="58"/>
    </row>
    <row r="208" spans="1:9" ht="51.75" customHeight="1" x14ac:dyDescent="0.25">
      <c r="A208" s="196">
        <f>+'Adquisiciones (detalle)'!A208</f>
        <v>0</v>
      </c>
      <c r="B208" s="196">
        <f>'Adquisiciones (detalle)'!B208</f>
        <v>0</v>
      </c>
      <c r="C208" s="197">
        <f>'Adquisiciones (detalle)'!C208</f>
        <v>0</v>
      </c>
      <c r="D208" s="196">
        <f>'Adquisiciones (detalle)'!F208</f>
        <v>0</v>
      </c>
      <c r="E208" s="198">
        <f>'Adquisiciones (detalle)'!J208</f>
        <v>0</v>
      </c>
      <c r="F208" s="199" t="str">
        <f>IF(E208=0," ",IF('Adquisiciones (detalle)'!M208="No","√"," "))</f>
        <v xml:space="preserve"> </v>
      </c>
      <c r="G208" s="197">
        <f>'Adquisiciones (detalle)'!G208</f>
        <v>0</v>
      </c>
      <c r="H208" s="200"/>
      <c r="I208" s="58"/>
    </row>
    <row r="209" spans="1:9" ht="51.75" customHeight="1" x14ac:dyDescent="0.25">
      <c r="A209" s="196">
        <f>+'Adquisiciones (detalle)'!A209</f>
        <v>0</v>
      </c>
      <c r="B209" s="196">
        <f>'Adquisiciones (detalle)'!B209</f>
        <v>0</v>
      </c>
      <c r="C209" s="197">
        <f>'Adquisiciones (detalle)'!C209</f>
        <v>0</v>
      </c>
      <c r="D209" s="196">
        <f>'Adquisiciones (detalle)'!F209</f>
        <v>0</v>
      </c>
      <c r="E209" s="198">
        <f>'Adquisiciones (detalle)'!J209</f>
        <v>0</v>
      </c>
      <c r="F209" s="199" t="str">
        <f>IF(E209=0," ",IF('Adquisiciones (detalle)'!M209="No","√"," "))</f>
        <v xml:space="preserve"> </v>
      </c>
      <c r="G209" s="197">
        <f>'Adquisiciones (detalle)'!G209</f>
        <v>0</v>
      </c>
      <c r="H209" s="200"/>
      <c r="I209" s="58"/>
    </row>
    <row r="210" spans="1:9" ht="51.75" customHeight="1" x14ac:dyDescent="0.25">
      <c r="A210" s="196">
        <f>+'Adquisiciones (detalle)'!A210</f>
        <v>0</v>
      </c>
      <c r="B210" s="196">
        <f>'Adquisiciones (detalle)'!B210</f>
        <v>0</v>
      </c>
      <c r="C210" s="197">
        <f>'Adquisiciones (detalle)'!C210</f>
        <v>0</v>
      </c>
      <c r="D210" s="196">
        <f>'Adquisiciones (detalle)'!F210</f>
        <v>0</v>
      </c>
      <c r="E210" s="198">
        <f>'Adquisiciones (detalle)'!J210</f>
        <v>0</v>
      </c>
      <c r="F210" s="199" t="str">
        <f>IF(E210=0," ",IF('Adquisiciones (detalle)'!M210="No","√"," "))</f>
        <v xml:space="preserve"> </v>
      </c>
      <c r="G210" s="197">
        <f>'Adquisiciones (detalle)'!G210</f>
        <v>0</v>
      </c>
      <c r="H210" s="200"/>
      <c r="I210" s="58"/>
    </row>
    <row r="211" spans="1:9" ht="51.75" customHeight="1" x14ac:dyDescent="0.25">
      <c r="A211" s="196">
        <f>+'Adquisiciones (detalle)'!A211</f>
        <v>0</v>
      </c>
      <c r="B211" s="196">
        <f>'Adquisiciones (detalle)'!B211</f>
        <v>0</v>
      </c>
      <c r="C211" s="197">
        <f>'Adquisiciones (detalle)'!C211</f>
        <v>0</v>
      </c>
      <c r="D211" s="196">
        <f>'Adquisiciones (detalle)'!F211</f>
        <v>0</v>
      </c>
      <c r="E211" s="198">
        <f>'Adquisiciones (detalle)'!J211</f>
        <v>0</v>
      </c>
      <c r="F211" s="199" t="str">
        <f>IF(E211=0," ",IF('Adquisiciones (detalle)'!M211="No","√"," "))</f>
        <v xml:space="preserve"> </v>
      </c>
      <c r="G211" s="197">
        <f>'Adquisiciones (detalle)'!G211</f>
        <v>0</v>
      </c>
      <c r="H211" s="200"/>
      <c r="I211" s="58"/>
    </row>
    <row r="212" spans="1:9" ht="51.75" customHeight="1" x14ac:dyDescent="0.25">
      <c r="A212" s="196">
        <f>+'Adquisiciones (detalle)'!A212</f>
        <v>0</v>
      </c>
      <c r="B212" s="196">
        <f>'Adquisiciones (detalle)'!B212</f>
        <v>0</v>
      </c>
      <c r="C212" s="197">
        <f>'Adquisiciones (detalle)'!C212</f>
        <v>0</v>
      </c>
      <c r="D212" s="196">
        <f>'Adquisiciones (detalle)'!F212</f>
        <v>0</v>
      </c>
      <c r="E212" s="198">
        <f>'Adquisiciones (detalle)'!J212</f>
        <v>0</v>
      </c>
      <c r="F212" s="199" t="str">
        <f>IF(E212=0," ",IF('Adquisiciones (detalle)'!M212="No","√"," "))</f>
        <v xml:space="preserve"> </v>
      </c>
      <c r="G212" s="197">
        <f>'Adquisiciones (detalle)'!G212</f>
        <v>0</v>
      </c>
      <c r="H212" s="200"/>
      <c r="I212" s="58"/>
    </row>
    <row r="213" spans="1:9" ht="51.75" customHeight="1" x14ac:dyDescent="0.25">
      <c r="A213" s="196">
        <f>+'Adquisiciones (detalle)'!A213</f>
        <v>0</v>
      </c>
      <c r="B213" s="196">
        <f>'Adquisiciones (detalle)'!B213</f>
        <v>0</v>
      </c>
      <c r="C213" s="197">
        <f>'Adquisiciones (detalle)'!C213</f>
        <v>0</v>
      </c>
      <c r="D213" s="196">
        <f>'Adquisiciones (detalle)'!F213</f>
        <v>0</v>
      </c>
      <c r="E213" s="198">
        <f>'Adquisiciones (detalle)'!J213</f>
        <v>0</v>
      </c>
      <c r="F213" s="199" t="str">
        <f>IF(E213=0," ",IF('Adquisiciones (detalle)'!M213="No","√"," "))</f>
        <v xml:space="preserve"> </v>
      </c>
      <c r="G213" s="197">
        <f>'Adquisiciones (detalle)'!G213</f>
        <v>0</v>
      </c>
      <c r="H213" s="200"/>
      <c r="I213" s="58"/>
    </row>
    <row r="214" spans="1:9" ht="51.75" customHeight="1" x14ac:dyDescent="0.25">
      <c r="A214" s="196">
        <f>+'Adquisiciones (detalle)'!A214</f>
        <v>0</v>
      </c>
      <c r="B214" s="196">
        <f>'Adquisiciones (detalle)'!B214</f>
        <v>0</v>
      </c>
      <c r="C214" s="197">
        <f>'Adquisiciones (detalle)'!C214</f>
        <v>0</v>
      </c>
      <c r="D214" s="196">
        <f>'Adquisiciones (detalle)'!F214</f>
        <v>0</v>
      </c>
      <c r="E214" s="198">
        <f>'Adquisiciones (detalle)'!J214</f>
        <v>0</v>
      </c>
      <c r="F214" s="199" t="str">
        <f>IF(E214=0," ",IF('Adquisiciones (detalle)'!M214="No","√"," "))</f>
        <v xml:space="preserve"> </v>
      </c>
      <c r="G214" s="197">
        <f>'Adquisiciones (detalle)'!G214</f>
        <v>0</v>
      </c>
      <c r="H214" s="200"/>
      <c r="I214" s="58"/>
    </row>
    <row r="215" spans="1:9" ht="51.75" customHeight="1" x14ac:dyDescent="0.25">
      <c r="A215" s="196">
        <f>+'Adquisiciones (detalle)'!A215</f>
        <v>0</v>
      </c>
      <c r="B215" s="196">
        <f>'Adquisiciones (detalle)'!B215</f>
        <v>0</v>
      </c>
      <c r="C215" s="197">
        <f>'Adquisiciones (detalle)'!C215</f>
        <v>0</v>
      </c>
      <c r="D215" s="196">
        <f>'Adquisiciones (detalle)'!F215</f>
        <v>0</v>
      </c>
      <c r="E215" s="198">
        <f>'Adquisiciones (detalle)'!J215</f>
        <v>0</v>
      </c>
      <c r="F215" s="199" t="str">
        <f>IF(E215=0," ",IF('Adquisiciones (detalle)'!M215="No","√"," "))</f>
        <v xml:space="preserve"> </v>
      </c>
      <c r="G215" s="197">
        <f>'Adquisiciones (detalle)'!G215</f>
        <v>0</v>
      </c>
      <c r="H215" s="200"/>
      <c r="I215" s="58"/>
    </row>
    <row r="216" spans="1:9" ht="51.75" customHeight="1" x14ac:dyDescent="0.25">
      <c r="A216" s="196">
        <f>+'Adquisiciones (detalle)'!A216</f>
        <v>0</v>
      </c>
      <c r="B216" s="196">
        <f>'Adquisiciones (detalle)'!B216</f>
        <v>0</v>
      </c>
      <c r="C216" s="197">
        <f>'Adquisiciones (detalle)'!C216</f>
        <v>0</v>
      </c>
      <c r="D216" s="196">
        <f>'Adquisiciones (detalle)'!F216</f>
        <v>0</v>
      </c>
      <c r="E216" s="198">
        <f>'Adquisiciones (detalle)'!J216</f>
        <v>0</v>
      </c>
      <c r="F216" s="199" t="str">
        <f>IF(E216=0," ",IF('Adquisiciones (detalle)'!M216="No","√"," "))</f>
        <v xml:space="preserve"> </v>
      </c>
      <c r="G216" s="197">
        <f>'Adquisiciones (detalle)'!G216</f>
        <v>0</v>
      </c>
      <c r="H216" s="200"/>
      <c r="I216" s="58"/>
    </row>
    <row r="217" spans="1:9" ht="51.75" customHeight="1" x14ac:dyDescent="0.25">
      <c r="A217" s="196">
        <f>+'Adquisiciones (detalle)'!A217</f>
        <v>0</v>
      </c>
      <c r="B217" s="196">
        <f>'Adquisiciones (detalle)'!B217</f>
        <v>0</v>
      </c>
      <c r="C217" s="197">
        <f>'Adquisiciones (detalle)'!C217</f>
        <v>0</v>
      </c>
      <c r="D217" s="196">
        <f>'Adquisiciones (detalle)'!F217</f>
        <v>0</v>
      </c>
      <c r="E217" s="198">
        <f>'Adquisiciones (detalle)'!J217</f>
        <v>0</v>
      </c>
      <c r="F217" s="199" t="str">
        <f>IF(E217=0," ",IF('Adquisiciones (detalle)'!M217="No","√"," "))</f>
        <v xml:space="preserve"> </v>
      </c>
      <c r="G217" s="197">
        <f>'Adquisiciones (detalle)'!G217</f>
        <v>0</v>
      </c>
      <c r="H217" s="200"/>
      <c r="I217" s="58"/>
    </row>
    <row r="218" spans="1:9" ht="51.75" customHeight="1" x14ac:dyDescent="0.25">
      <c r="A218" s="196">
        <f>+'Adquisiciones (detalle)'!A218</f>
        <v>0</v>
      </c>
      <c r="B218" s="196">
        <f>'Adquisiciones (detalle)'!B218</f>
        <v>0</v>
      </c>
      <c r="C218" s="197">
        <f>'Adquisiciones (detalle)'!C218</f>
        <v>0</v>
      </c>
      <c r="D218" s="196">
        <f>'Adquisiciones (detalle)'!F218</f>
        <v>0</v>
      </c>
      <c r="E218" s="198">
        <f>'Adquisiciones (detalle)'!J218</f>
        <v>0</v>
      </c>
      <c r="F218" s="199" t="str">
        <f>IF(E218=0," ",IF('Adquisiciones (detalle)'!M218="No","√"," "))</f>
        <v xml:space="preserve"> </v>
      </c>
      <c r="G218" s="197">
        <f>'Adquisiciones (detalle)'!G218</f>
        <v>0</v>
      </c>
      <c r="H218" s="200"/>
      <c r="I218" s="58"/>
    </row>
    <row r="219" spans="1:9" ht="51.75" customHeight="1" x14ac:dyDescent="0.25">
      <c r="A219" s="196">
        <f>+'Adquisiciones (detalle)'!A219</f>
        <v>0</v>
      </c>
      <c r="B219" s="196">
        <f>'Adquisiciones (detalle)'!B219</f>
        <v>0</v>
      </c>
      <c r="C219" s="197">
        <f>'Adquisiciones (detalle)'!C219</f>
        <v>0</v>
      </c>
      <c r="D219" s="196">
        <f>'Adquisiciones (detalle)'!F219</f>
        <v>0</v>
      </c>
      <c r="E219" s="198">
        <f>'Adquisiciones (detalle)'!J219</f>
        <v>0</v>
      </c>
      <c r="F219" s="199" t="str">
        <f>IF(E219=0," ",IF('Adquisiciones (detalle)'!M219="No","√"," "))</f>
        <v xml:space="preserve"> </v>
      </c>
      <c r="G219" s="197">
        <f>'Adquisiciones (detalle)'!G219</f>
        <v>0</v>
      </c>
      <c r="H219" s="200"/>
      <c r="I219" s="58"/>
    </row>
    <row r="220" spans="1:9" ht="51.75" customHeight="1" x14ac:dyDescent="0.25">
      <c r="A220" s="196">
        <f>+'Adquisiciones (detalle)'!A220</f>
        <v>0</v>
      </c>
      <c r="B220" s="196">
        <f>'Adquisiciones (detalle)'!B220</f>
        <v>0</v>
      </c>
      <c r="C220" s="197">
        <f>'Adquisiciones (detalle)'!C220</f>
        <v>0</v>
      </c>
      <c r="D220" s="196">
        <f>'Adquisiciones (detalle)'!F220</f>
        <v>0</v>
      </c>
      <c r="E220" s="198">
        <f>'Adquisiciones (detalle)'!J220</f>
        <v>0</v>
      </c>
      <c r="F220" s="199" t="str">
        <f>IF(E220=0," ",IF('Adquisiciones (detalle)'!M220="No","√"," "))</f>
        <v xml:space="preserve"> </v>
      </c>
      <c r="G220" s="197">
        <f>'Adquisiciones (detalle)'!G220</f>
        <v>0</v>
      </c>
      <c r="H220" s="200"/>
      <c r="I220" s="58"/>
    </row>
    <row r="221" spans="1:9" ht="51.75" customHeight="1" x14ac:dyDescent="0.25">
      <c r="A221" s="196">
        <f>+'Adquisiciones (detalle)'!A221</f>
        <v>0</v>
      </c>
      <c r="B221" s="196">
        <f>'Adquisiciones (detalle)'!B221</f>
        <v>0</v>
      </c>
      <c r="C221" s="197">
        <f>'Adquisiciones (detalle)'!C221</f>
        <v>0</v>
      </c>
      <c r="D221" s="196">
        <f>'Adquisiciones (detalle)'!F221</f>
        <v>0</v>
      </c>
      <c r="E221" s="198">
        <f>'Adquisiciones (detalle)'!J221</f>
        <v>0</v>
      </c>
      <c r="F221" s="199" t="str">
        <f>IF(E221=0," ",IF('Adquisiciones (detalle)'!M221="No","√"," "))</f>
        <v xml:space="preserve"> </v>
      </c>
      <c r="G221" s="197">
        <f>'Adquisiciones (detalle)'!G221</f>
        <v>0</v>
      </c>
      <c r="H221" s="200"/>
      <c r="I221" s="58"/>
    </row>
    <row r="222" spans="1:9" ht="51.75" customHeight="1" x14ac:dyDescent="0.25">
      <c r="A222" s="196">
        <f>+'Adquisiciones (detalle)'!A222</f>
        <v>0</v>
      </c>
      <c r="B222" s="196">
        <f>'Adquisiciones (detalle)'!B222</f>
        <v>0</v>
      </c>
      <c r="C222" s="197">
        <f>'Adquisiciones (detalle)'!C222</f>
        <v>0</v>
      </c>
      <c r="D222" s="196">
        <f>'Adquisiciones (detalle)'!F222</f>
        <v>0</v>
      </c>
      <c r="E222" s="198">
        <f>'Adquisiciones (detalle)'!J222</f>
        <v>0</v>
      </c>
      <c r="F222" s="199" t="str">
        <f>IF(E222=0," ",IF('Adquisiciones (detalle)'!M222="No","√"," "))</f>
        <v xml:space="preserve"> </v>
      </c>
      <c r="G222" s="197">
        <f>'Adquisiciones (detalle)'!G222</f>
        <v>0</v>
      </c>
      <c r="H222" s="200"/>
      <c r="I222" s="58"/>
    </row>
    <row r="223" spans="1:9" ht="51.75" customHeight="1" x14ac:dyDescent="0.25">
      <c r="A223" s="196">
        <f>+'Adquisiciones (detalle)'!A223</f>
        <v>0</v>
      </c>
      <c r="B223" s="196">
        <f>'Adquisiciones (detalle)'!B223</f>
        <v>0</v>
      </c>
      <c r="C223" s="197">
        <f>'Adquisiciones (detalle)'!C223</f>
        <v>0</v>
      </c>
      <c r="D223" s="196">
        <f>'Adquisiciones (detalle)'!F223</f>
        <v>0</v>
      </c>
      <c r="E223" s="198">
        <f>'Adquisiciones (detalle)'!J223</f>
        <v>0</v>
      </c>
      <c r="F223" s="199" t="str">
        <f>IF(E223=0," ",IF('Adquisiciones (detalle)'!M223="No","√"," "))</f>
        <v xml:space="preserve"> </v>
      </c>
      <c r="G223" s="197">
        <f>'Adquisiciones (detalle)'!G223</f>
        <v>0</v>
      </c>
      <c r="H223" s="200"/>
      <c r="I223" s="58"/>
    </row>
    <row r="224" spans="1:9" ht="51.75" customHeight="1" x14ac:dyDescent="0.25">
      <c r="A224" s="196">
        <f>+'Adquisiciones (detalle)'!A224</f>
        <v>0</v>
      </c>
      <c r="B224" s="196">
        <f>'Adquisiciones (detalle)'!B224</f>
        <v>0</v>
      </c>
      <c r="C224" s="197">
        <f>'Adquisiciones (detalle)'!C224</f>
        <v>0</v>
      </c>
      <c r="D224" s="196">
        <f>'Adquisiciones (detalle)'!F224</f>
        <v>0</v>
      </c>
      <c r="E224" s="198">
        <f>'Adquisiciones (detalle)'!J224</f>
        <v>0</v>
      </c>
      <c r="F224" s="199" t="str">
        <f>IF(E224=0," ",IF('Adquisiciones (detalle)'!M224="No","√"," "))</f>
        <v xml:space="preserve"> </v>
      </c>
      <c r="G224" s="197">
        <f>'Adquisiciones (detalle)'!G224</f>
        <v>0</v>
      </c>
      <c r="H224" s="200"/>
      <c r="I224" s="58"/>
    </row>
    <row r="225" spans="1:9" ht="51.75" customHeight="1" x14ac:dyDescent="0.25">
      <c r="A225" s="196">
        <f>+'Adquisiciones (detalle)'!A225</f>
        <v>0</v>
      </c>
      <c r="B225" s="196">
        <f>'Adquisiciones (detalle)'!B225</f>
        <v>0</v>
      </c>
      <c r="C225" s="197">
        <f>'Adquisiciones (detalle)'!C225</f>
        <v>0</v>
      </c>
      <c r="D225" s="196">
        <f>'Adquisiciones (detalle)'!F225</f>
        <v>0</v>
      </c>
      <c r="E225" s="198">
        <f>'Adquisiciones (detalle)'!J225</f>
        <v>0</v>
      </c>
      <c r="F225" s="199" t="str">
        <f>IF(E225=0," ",IF('Adquisiciones (detalle)'!M225="No","√"," "))</f>
        <v xml:space="preserve"> </v>
      </c>
      <c r="G225" s="197">
        <f>'Adquisiciones (detalle)'!G225</f>
        <v>0</v>
      </c>
      <c r="H225" s="200"/>
      <c r="I225" s="58"/>
    </row>
    <row r="226" spans="1:9" ht="51.75" customHeight="1" x14ac:dyDescent="0.25">
      <c r="A226" s="196">
        <f>+'Adquisiciones (detalle)'!A226</f>
        <v>0</v>
      </c>
      <c r="B226" s="196">
        <f>'Adquisiciones (detalle)'!B226</f>
        <v>0</v>
      </c>
      <c r="C226" s="197">
        <f>'Adquisiciones (detalle)'!C226</f>
        <v>0</v>
      </c>
      <c r="D226" s="196">
        <f>'Adquisiciones (detalle)'!F226</f>
        <v>0</v>
      </c>
      <c r="E226" s="198">
        <f>'Adquisiciones (detalle)'!J226</f>
        <v>0</v>
      </c>
      <c r="F226" s="199" t="str">
        <f>IF(E226=0," ",IF('Adquisiciones (detalle)'!M226="No","√"," "))</f>
        <v xml:space="preserve"> </v>
      </c>
      <c r="G226" s="197">
        <f>'Adquisiciones (detalle)'!G226</f>
        <v>0</v>
      </c>
      <c r="H226" s="200"/>
      <c r="I226" s="58"/>
    </row>
    <row r="227" spans="1:9" ht="51.75" customHeight="1" x14ac:dyDescent="0.25">
      <c r="A227" s="196">
        <f>+'Adquisiciones (detalle)'!A227</f>
        <v>0</v>
      </c>
      <c r="B227" s="196">
        <f>'Adquisiciones (detalle)'!B227</f>
        <v>0</v>
      </c>
      <c r="C227" s="197">
        <f>'Adquisiciones (detalle)'!C227</f>
        <v>0</v>
      </c>
      <c r="D227" s="196">
        <f>'Adquisiciones (detalle)'!F227</f>
        <v>0</v>
      </c>
      <c r="E227" s="198">
        <f>'Adquisiciones (detalle)'!J227</f>
        <v>0</v>
      </c>
      <c r="F227" s="199" t="str">
        <f>IF(E227=0," ",IF('Adquisiciones (detalle)'!M227="No","√"," "))</f>
        <v xml:space="preserve"> </v>
      </c>
      <c r="G227" s="197">
        <f>'Adquisiciones (detalle)'!G227</f>
        <v>0</v>
      </c>
      <c r="H227" s="200"/>
      <c r="I227" s="58"/>
    </row>
    <row r="228" spans="1:9" ht="51.75" customHeight="1" x14ac:dyDescent="0.25">
      <c r="A228" s="196">
        <f>+'Adquisiciones (detalle)'!A228</f>
        <v>0</v>
      </c>
      <c r="B228" s="196">
        <f>'Adquisiciones (detalle)'!B228</f>
        <v>0</v>
      </c>
      <c r="C228" s="197">
        <f>'Adquisiciones (detalle)'!C228</f>
        <v>0</v>
      </c>
      <c r="D228" s="196">
        <f>'Adquisiciones (detalle)'!F228</f>
        <v>0</v>
      </c>
      <c r="E228" s="198">
        <f>'Adquisiciones (detalle)'!J228</f>
        <v>0</v>
      </c>
      <c r="F228" s="199" t="str">
        <f>IF(E228=0," ",IF('Adquisiciones (detalle)'!M228="No","√"," "))</f>
        <v xml:space="preserve"> </v>
      </c>
      <c r="G228" s="197">
        <f>'Adquisiciones (detalle)'!G228</f>
        <v>0</v>
      </c>
      <c r="H228" s="200"/>
      <c r="I228" s="58"/>
    </row>
    <row r="229" spans="1:9" ht="51.75" customHeight="1" x14ac:dyDescent="0.25">
      <c r="A229" s="196">
        <f>+'Adquisiciones (detalle)'!A229</f>
        <v>0</v>
      </c>
      <c r="B229" s="196">
        <f>'Adquisiciones (detalle)'!B229</f>
        <v>0</v>
      </c>
      <c r="C229" s="197">
        <f>'Adquisiciones (detalle)'!C229</f>
        <v>0</v>
      </c>
      <c r="D229" s="196">
        <f>'Adquisiciones (detalle)'!F229</f>
        <v>0</v>
      </c>
      <c r="E229" s="198">
        <f>'Adquisiciones (detalle)'!J229</f>
        <v>0</v>
      </c>
      <c r="F229" s="199" t="str">
        <f>IF(E229=0," ",IF('Adquisiciones (detalle)'!M229="No","√"," "))</f>
        <v xml:space="preserve"> </v>
      </c>
      <c r="G229" s="197">
        <f>'Adquisiciones (detalle)'!G229</f>
        <v>0</v>
      </c>
      <c r="H229" s="200"/>
      <c r="I229" s="58"/>
    </row>
    <row r="230" spans="1:9" ht="51.75" customHeight="1" x14ac:dyDescent="0.25">
      <c r="A230" s="196">
        <f>+'Adquisiciones (detalle)'!A230</f>
        <v>0</v>
      </c>
      <c r="B230" s="196">
        <f>'Adquisiciones (detalle)'!B230</f>
        <v>0</v>
      </c>
      <c r="C230" s="197">
        <f>'Adquisiciones (detalle)'!C230</f>
        <v>0</v>
      </c>
      <c r="D230" s="196">
        <f>'Adquisiciones (detalle)'!F230</f>
        <v>0</v>
      </c>
      <c r="E230" s="198">
        <f>'Adquisiciones (detalle)'!J230</f>
        <v>0</v>
      </c>
      <c r="F230" s="199" t="str">
        <f>IF(E230=0," ",IF('Adquisiciones (detalle)'!M230="No","√"," "))</f>
        <v xml:space="preserve"> </v>
      </c>
      <c r="G230" s="197">
        <f>'Adquisiciones (detalle)'!G230</f>
        <v>0</v>
      </c>
      <c r="H230" s="200"/>
      <c r="I230" s="58"/>
    </row>
    <row r="231" spans="1:9" ht="51.75" customHeight="1" x14ac:dyDescent="0.25">
      <c r="A231" s="196">
        <f>+'Adquisiciones (detalle)'!A231</f>
        <v>0</v>
      </c>
      <c r="B231" s="196">
        <f>'Adquisiciones (detalle)'!B231</f>
        <v>0</v>
      </c>
      <c r="C231" s="197">
        <f>'Adquisiciones (detalle)'!C231</f>
        <v>0</v>
      </c>
      <c r="D231" s="196">
        <f>'Adquisiciones (detalle)'!F231</f>
        <v>0</v>
      </c>
      <c r="E231" s="198">
        <f>'Adquisiciones (detalle)'!J231</f>
        <v>0</v>
      </c>
      <c r="F231" s="199" t="str">
        <f>IF(E231=0," ",IF('Adquisiciones (detalle)'!M231="No","√"," "))</f>
        <v xml:space="preserve"> </v>
      </c>
      <c r="G231" s="197">
        <f>'Adquisiciones (detalle)'!G231</f>
        <v>0</v>
      </c>
      <c r="H231" s="200"/>
      <c r="I231" s="58"/>
    </row>
    <row r="232" spans="1:9" ht="51.75" customHeight="1" x14ac:dyDescent="0.25">
      <c r="A232" s="196">
        <f>+'Adquisiciones (detalle)'!A232</f>
        <v>0</v>
      </c>
      <c r="B232" s="196">
        <f>'Adquisiciones (detalle)'!B232</f>
        <v>0</v>
      </c>
      <c r="C232" s="197">
        <f>'Adquisiciones (detalle)'!C232</f>
        <v>0</v>
      </c>
      <c r="D232" s="196">
        <f>'Adquisiciones (detalle)'!F232</f>
        <v>0</v>
      </c>
      <c r="E232" s="198">
        <f>'Adquisiciones (detalle)'!J232</f>
        <v>0</v>
      </c>
      <c r="F232" s="199" t="str">
        <f>IF(E232=0," ",IF('Adquisiciones (detalle)'!M232="No","√"," "))</f>
        <v xml:space="preserve"> </v>
      </c>
      <c r="G232" s="197">
        <f>'Adquisiciones (detalle)'!G232</f>
        <v>0</v>
      </c>
      <c r="H232" s="200"/>
      <c r="I232" s="58"/>
    </row>
    <row r="233" spans="1:9" ht="51.75" customHeight="1" x14ac:dyDescent="0.25">
      <c r="A233" s="196">
        <f>+'Adquisiciones (detalle)'!A233</f>
        <v>0</v>
      </c>
      <c r="B233" s="196">
        <f>'Adquisiciones (detalle)'!B233</f>
        <v>0</v>
      </c>
      <c r="C233" s="197">
        <f>'Adquisiciones (detalle)'!C233</f>
        <v>0</v>
      </c>
      <c r="D233" s="196">
        <f>'Adquisiciones (detalle)'!F233</f>
        <v>0</v>
      </c>
      <c r="E233" s="198">
        <f>'Adquisiciones (detalle)'!J233</f>
        <v>0</v>
      </c>
      <c r="F233" s="199" t="str">
        <f>IF(E233=0," ",IF('Adquisiciones (detalle)'!M233="No","√"," "))</f>
        <v xml:space="preserve"> </v>
      </c>
      <c r="G233" s="197">
        <f>'Adquisiciones (detalle)'!G233</f>
        <v>0</v>
      </c>
      <c r="H233" s="200"/>
      <c r="I233" s="58"/>
    </row>
    <row r="234" spans="1:9" ht="51.75" customHeight="1" x14ac:dyDescent="0.25">
      <c r="A234" s="196">
        <f>+'Adquisiciones (detalle)'!A234</f>
        <v>0</v>
      </c>
      <c r="B234" s="196">
        <f>'Adquisiciones (detalle)'!B234</f>
        <v>0</v>
      </c>
      <c r="C234" s="197">
        <f>'Adquisiciones (detalle)'!C234</f>
        <v>0</v>
      </c>
      <c r="D234" s="196">
        <f>'Adquisiciones (detalle)'!F234</f>
        <v>0</v>
      </c>
      <c r="E234" s="198">
        <f>'Adquisiciones (detalle)'!J234</f>
        <v>0</v>
      </c>
      <c r="F234" s="199" t="str">
        <f>IF(E234=0," ",IF('Adquisiciones (detalle)'!M234="No","√"," "))</f>
        <v xml:space="preserve"> </v>
      </c>
      <c r="G234" s="197">
        <f>'Adquisiciones (detalle)'!G234</f>
        <v>0</v>
      </c>
      <c r="H234" s="200"/>
      <c r="I234" s="58"/>
    </row>
    <row r="235" spans="1:9" ht="51.75" customHeight="1" x14ac:dyDescent="0.25">
      <c r="A235" s="196">
        <f>+'Adquisiciones (detalle)'!A235</f>
        <v>0</v>
      </c>
      <c r="B235" s="196">
        <f>'Adquisiciones (detalle)'!B235</f>
        <v>0</v>
      </c>
      <c r="C235" s="197">
        <f>'Adquisiciones (detalle)'!C235</f>
        <v>0</v>
      </c>
      <c r="D235" s="196">
        <f>'Adquisiciones (detalle)'!F235</f>
        <v>0</v>
      </c>
      <c r="E235" s="198">
        <f>'Adquisiciones (detalle)'!J235</f>
        <v>0</v>
      </c>
      <c r="F235" s="199" t="str">
        <f>IF(E235=0," ",IF('Adquisiciones (detalle)'!M235="No","√"," "))</f>
        <v xml:space="preserve"> </v>
      </c>
      <c r="G235" s="197">
        <f>'Adquisiciones (detalle)'!G235</f>
        <v>0</v>
      </c>
      <c r="H235" s="200"/>
      <c r="I235" s="58"/>
    </row>
    <row r="236" spans="1:9" ht="51.75" customHeight="1" x14ac:dyDescent="0.25">
      <c r="A236" s="196">
        <f>+'Adquisiciones (detalle)'!A236</f>
        <v>0</v>
      </c>
      <c r="B236" s="196">
        <f>'Adquisiciones (detalle)'!B236</f>
        <v>0</v>
      </c>
      <c r="C236" s="197">
        <f>'Adquisiciones (detalle)'!C236</f>
        <v>0</v>
      </c>
      <c r="D236" s="196">
        <f>'Adquisiciones (detalle)'!F236</f>
        <v>0</v>
      </c>
      <c r="E236" s="198">
        <f>'Adquisiciones (detalle)'!J236</f>
        <v>0</v>
      </c>
      <c r="F236" s="199" t="str">
        <f>IF(E236=0," ",IF('Adquisiciones (detalle)'!M236="No","√"," "))</f>
        <v xml:space="preserve"> </v>
      </c>
      <c r="G236" s="197">
        <f>'Adquisiciones (detalle)'!G236</f>
        <v>0</v>
      </c>
      <c r="H236" s="200"/>
      <c r="I236" s="58"/>
    </row>
    <row r="237" spans="1:9" ht="51.75" customHeight="1" x14ac:dyDescent="0.25">
      <c r="A237" s="196">
        <f>+'Adquisiciones (detalle)'!A237</f>
        <v>0</v>
      </c>
      <c r="B237" s="196">
        <f>'Adquisiciones (detalle)'!B237</f>
        <v>0</v>
      </c>
      <c r="C237" s="197">
        <f>'Adquisiciones (detalle)'!C237</f>
        <v>0</v>
      </c>
      <c r="D237" s="196">
        <f>'Adquisiciones (detalle)'!F237</f>
        <v>0</v>
      </c>
      <c r="E237" s="198">
        <f>'Adquisiciones (detalle)'!J237</f>
        <v>0</v>
      </c>
      <c r="F237" s="199" t="str">
        <f>IF(E237=0," ",IF('Adquisiciones (detalle)'!M237="No","√"," "))</f>
        <v xml:space="preserve"> </v>
      </c>
      <c r="G237" s="197">
        <f>'Adquisiciones (detalle)'!G237</f>
        <v>0</v>
      </c>
      <c r="H237" s="200"/>
      <c r="I237" s="58"/>
    </row>
    <row r="238" spans="1:9" ht="51.75" customHeight="1" x14ac:dyDescent="0.25">
      <c r="A238" s="196">
        <f>+'Adquisiciones (detalle)'!A238</f>
        <v>0</v>
      </c>
      <c r="B238" s="196">
        <f>'Adquisiciones (detalle)'!B238</f>
        <v>0</v>
      </c>
      <c r="C238" s="197">
        <f>'Adquisiciones (detalle)'!C238</f>
        <v>0</v>
      </c>
      <c r="D238" s="196">
        <f>'Adquisiciones (detalle)'!F238</f>
        <v>0</v>
      </c>
      <c r="E238" s="198">
        <f>'Adquisiciones (detalle)'!J238</f>
        <v>0</v>
      </c>
      <c r="F238" s="199" t="str">
        <f>IF(E238=0," ",IF('Adquisiciones (detalle)'!M238="No","√"," "))</f>
        <v xml:space="preserve"> </v>
      </c>
      <c r="G238" s="197">
        <f>'Adquisiciones (detalle)'!G238</f>
        <v>0</v>
      </c>
      <c r="H238" s="200"/>
      <c r="I238" s="58"/>
    </row>
    <row r="239" spans="1:9" ht="51.75" customHeight="1" x14ac:dyDescent="0.25">
      <c r="A239" s="196">
        <f>+'Adquisiciones (detalle)'!A239</f>
        <v>0</v>
      </c>
      <c r="B239" s="196">
        <f>'Adquisiciones (detalle)'!B239</f>
        <v>0</v>
      </c>
      <c r="C239" s="197">
        <f>'Adquisiciones (detalle)'!C239</f>
        <v>0</v>
      </c>
      <c r="D239" s="196">
        <f>'Adquisiciones (detalle)'!F239</f>
        <v>0</v>
      </c>
      <c r="E239" s="198">
        <f>'Adquisiciones (detalle)'!J239</f>
        <v>0</v>
      </c>
      <c r="F239" s="199" t="str">
        <f>IF(E239=0," ",IF('Adquisiciones (detalle)'!M239="No","√"," "))</f>
        <v xml:space="preserve"> </v>
      </c>
      <c r="G239" s="197">
        <f>'Adquisiciones (detalle)'!G239</f>
        <v>0</v>
      </c>
      <c r="H239" s="200"/>
      <c r="I239" s="58"/>
    </row>
    <row r="240" spans="1:9" ht="51.75" customHeight="1" x14ac:dyDescent="0.25">
      <c r="A240" s="196">
        <f>+'Adquisiciones (detalle)'!A240</f>
        <v>0</v>
      </c>
      <c r="B240" s="196">
        <f>'Adquisiciones (detalle)'!B240</f>
        <v>0</v>
      </c>
      <c r="C240" s="197">
        <f>'Adquisiciones (detalle)'!C240</f>
        <v>0</v>
      </c>
      <c r="D240" s="196">
        <f>'Adquisiciones (detalle)'!F240</f>
        <v>0</v>
      </c>
      <c r="E240" s="198">
        <f>'Adquisiciones (detalle)'!J240</f>
        <v>0</v>
      </c>
      <c r="F240" s="199" t="str">
        <f>IF(E240=0," ",IF('Adquisiciones (detalle)'!M240="No","√"," "))</f>
        <v xml:space="preserve"> </v>
      </c>
      <c r="G240" s="197">
        <f>'Adquisiciones (detalle)'!G240</f>
        <v>0</v>
      </c>
      <c r="H240" s="200"/>
      <c r="I240" s="58"/>
    </row>
    <row r="241" spans="1:9" ht="51.75" customHeight="1" x14ac:dyDescent="0.25">
      <c r="A241" s="196">
        <f>+'Adquisiciones (detalle)'!A241</f>
        <v>0</v>
      </c>
      <c r="B241" s="196">
        <f>'Adquisiciones (detalle)'!B241</f>
        <v>0</v>
      </c>
      <c r="C241" s="197">
        <f>'Adquisiciones (detalle)'!C241</f>
        <v>0</v>
      </c>
      <c r="D241" s="196">
        <f>'Adquisiciones (detalle)'!F241</f>
        <v>0</v>
      </c>
      <c r="E241" s="198">
        <f>'Adquisiciones (detalle)'!J241</f>
        <v>0</v>
      </c>
      <c r="F241" s="199" t="str">
        <f>IF(E241=0," ",IF('Adquisiciones (detalle)'!M241="No","√"," "))</f>
        <v xml:space="preserve"> </v>
      </c>
      <c r="G241" s="197">
        <f>'Adquisiciones (detalle)'!G241</f>
        <v>0</v>
      </c>
      <c r="H241" s="200"/>
      <c r="I241" s="58"/>
    </row>
    <row r="242" spans="1:9" ht="51.75" customHeight="1" x14ac:dyDescent="0.25">
      <c r="A242" s="196">
        <f>+'Adquisiciones (detalle)'!A242</f>
        <v>0</v>
      </c>
      <c r="B242" s="196">
        <f>'Adquisiciones (detalle)'!B242</f>
        <v>0</v>
      </c>
      <c r="C242" s="197">
        <f>'Adquisiciones (detalle)'!C242</f>
        <v>0</v>
      </c>
      <c r="D242" s="196">
        <f>'Adquisiciones (detalle)'!F242</f>
        <v>0</v>
      </c>
      <c r="E242" s="198">
        <f>'Adquisiciones (detalle)'!J242</f>
        <v>0</v>
      </c>
      <c r="F242" s="199" t="str">
        <f>IF(E242=0," ",IF('Adquisiciones (detalle)'!M242="No","√"," "))</f>
        <v xml:space="preserve"> </v>
      </c>
      <c r="G242" s="197">
        <f>'Adquisiciones (detalle)'!G242</f>
        <v>0</v>
      </c>
      <c r="H242" s="200"/>
      <c r="I242" s="58"/>
    </row>
    <row r="243" spans="1:9" ht="51.75" customHeight="1" x14ac:dyDescent="0.25">
      <c r="A243" s="196">
        <f>+'Adquisiciones (detalle)'!A243</f>
        <v>0</v>
      </c>
      <c r="B243" s="196">
        <f>'Adquisiciones (detalle)'!B243</f>
        <v>0</v>
      </c>
      <c r="C243" s="197">
        <f>'Adquisiciones (detalle)'!C243</f>
        <v>0</v>
      </c>
      <c r="D243" s="196">
        <f>'Adquisiciones (detalle)'!F243</f>
        <v>0</v>
      </c>
      <c r="E243" s="198">
        <f>'Adquisiciones (detalle)'!J243</f>
        <v>0</v>
      </c>
      <c r="F243" s="199" t="str">
        <f>IF(E243=0," ",IF('Adquisiciones (detalle)'!M243="No","√"," "))</f>
        <v xml:space="preserve"> </v>
      </c>
      <c r="G243" s="197">
        <f>'Adquisiciones (detalle)'!G243</f>
        <v>0</v>
      </c>
      <c r="H243" s="200"/>
      <c r="I243" s="58"/>
    </row>
    <row r="244" spans="1:9" ht="51.75" customHeight="1" x14ac:dyDescent="0.25">
      <c r="A244" s="196">
        <f>+'Adquisiciones (detalle)'!A244</f>
        <v>0</v>
      </c>
      <c r="B244" s="196">
        <f>'Adquisiciones (detalle)'!B244</f>
        <v>0</v>
      </c>
      <c r="C244" s="197">
        <f>'Adquisiciones (detalle)'!C244</f>
        <v>0</v>
      </c>
      <c r="D244" s="196">
        <f>'Adquisiciones (detalle)'!F244</f>
        <v>0</v>
      </c>
      <c r="E244" s="198">
        <f>'Adquisiciones (detalle)'!J244</f>
        <v>0</v>
      </c>
      <c r="F244" s="199" t="str">
        <f>IF(E244=0," ",IF('Adquisiciones (detalle)'!M244="No","√"," "))</f>
        <v xml:space="preserve"> </v>
      </c>
      <c r="G244" s="197">
        <f>'Adquisiciones (detalle)'!G244</f>
        <v>0</v>
      </c>
      <c r="H244" s="200"/>
      <c r="I244" s="58"/>
    </row>
    <row r="245" spans="1:9" ht="51.75" customHeight="1" x14ac:dyDescent="0.25">
      <c r="A245" s="196">
        <f>+'Adquisiciones (detalle)'!A245</f>
        <v>0</v>
      </c>
      <c r="B245" s="196">
        <f>'Adquisiciones (detalle)'!B245</f>
        <v>0</v>
      </c>
      <c r="C245" s="197">
        <f>'Adquisiciones (detalle)'!C245</f>
        <v>0</v>
      </c>
      <c r="D245" s="196">
        <f>'Adquisiciones (detalle)'!F245</f>
        <v>0</v>
      </c>
      <c r="E245" s="198">
        <f>'Adquisiciones (detalle)'!J245</f>
        <v>0</v>
      </c>
      <c r="F245" s="199" t="str">
        <f>IF(E245=0," ",IF('Adquisiciones (detalle)'!M245="No","√"," "))</f>
        <v xml:space="preserve"> </v>
      </c>
      <c r="G245" s="197">
        <f>'Adquisiciones (detalle)'!G245</f>
        <v>0</v>
      </c>
      <c r="H245" s="200"/>
      <c r="I245" s="58"/>
    </row>
    <row r="246" spans="1:9" ht="51.75" customHeight="1" x14ac:dyDescent="0.25">
      <c r="A246" s="196">
        <f>+'Adquisiciones (detalle)'!A246</f>
        <v>0</v>
      </c>
      <c r="B246" s="196">
        <f>'Adquisiciones (detalle)'!B246</f>
        <v>0</v>
      </c>
      <c r="C246" s="197">
        <f>'Adquisiciones (detalle)'!C246</f>
        <v>0</v>
      </c>
      <c r="D246" s="196">
        <f>'Adquisiciones (detalle)'!F246</f>
        <v>0</v>
      </c>
      <c r="E246" s="198">
        <f>'Adquisiciones (detalle)'!J246</f>
        <v>0</v>
      </c>
      <c r="F246" s="199" t="str">
        <f>IF(E246=0," ",IF('Adquisiciones (detalle)'!M246="No","√"," "))</f>
        <v xml:space="preserve"> </v>
      </c>
      <c r="G246" s="197">
        <f>'Adquisiciones (detalle)'!G246</f>
        <v>0</v>
      </c>
      <c r="H246" s="200"/>
      <c r="I246" s="58"/>
    </row>
    <row r="247" spans="1:9" ht="51.75" customHeight="1" x14ac:dyDescent="0.25">
      <c r="A247" s="196">
        <f>+'Adquisiciones (detalle)'!A247</f>
        <v>0</v>
      </c>
      <c r="B247" s="196">
        <f>'Adquisiciones (detalle)'!B247</f>
        <v>0</v>
      </c>
      <c r="C247" s="197">
        <f>'Adquisiciones (detalle)'!C247</f>
        <v>0</v>
      </c>
      <c r="D247" s="196">
        <f>'Adquisiciones (detalle)'!F247</f>
        <v>0</v>
      </c>
      <c r="E247" s="198">
        <f>'Adquisiciones (detalle)'!J247</f>
        <v>0</v>
      </c>
      <c r="F247" s="199" t="str">
        <f>IF(E247=0," ",IF('Adquisiciones (detalle)'!M247="No","√"," "))</f>
        <v xml:space="preserve"> </v>
      </c>
      <c r="G247" s="197">
        <f>'Adquisiciones (detalle)'!G247</f>
        <v>0</v>
      </c>
      <c r="H247" s="200"/>
      <c r="I247" s="58"/>
    </row>
    <row r="248" spans="1:9" ht="51.75" customHeight="1" x14ac:dyDescent="0.25">
      <c r="A248" s="196">
        <f>+'Adquisiciones (detalle)'!A248</f>
        <v>0</v>
      </c>
      <c r="B248" s="196">
        <f>'Adquisiciones (detalle)'!B248</f>
        <v>0</v>
      </c>
      <c r="C248" s="197">
        <f>'Adquisiciones (detalle)'!C248</f>
        <v>0</v>
      </c>
      <c r="D248" s="196">
        <f>'Adquisiciones (detalle)'!F248</f>
        <v>0</v>
      </c>
      <c r="E248" s="198">
        <f>'Adquisiciones (detalle)'!J248</f>
        <v>0</v>
      </c>
      <c r="F248" s="199" t="str">
        <f>IF(E248=0," ",IF('Adquisiciones (detalle)'!M248="No","√"," "))</f>
        <v xml:space="preserve"> </v>
      </c>
      <c r="G248" s="197">
        <f>'Adquisiciones (detalle)'!G248</f>
        <v>0</v>
      </c>
      <c r="H248" s="200"/>
      <c r="I248" s="58"/>
    </row>
    <row r="249" spans="1:9" ht="51.75" customHeight="1" x14ac:dyDescent="0.25">
      <c r="A249" s="196">
        <f>+'Adquisiciones (detalle)'!A249</f>
        <v>0</v>
      </c>
      <c r="B249" s="196">
        <f>'Adquisiciones (detalle)'!B249</f>
        <v>0</v>
      </c>
      <c r="C249" s="197">
        <f>'Adquisiciones (detalle)'!C249</f>
        <v>0</v>
      </c>
      <c r="D249" s="196">
        <f>'Adquisiciones (detalle)'!F249</f>
        <v>0</v>
      </c>
      <c r="E249" s="198">
        <f>'Adquisiciones (detalle)'!J249</f>
        <v>0</v>
      </c>
      <c r="F249" s="199" t="str">
        <f>IF(E249=0," ",IF('Adquisiciones (detalle)'!M249="No","√"," "))</f>
        <v xml:space="preserve"> </v>
      </c>
      <c r="G249" s="197">
        <f>'Adquisiciones (detalle)'!G249</f>
        <v>0</v>
      </c>
      <c r="H249" s="200"/>
      <c r="I249" s="58"/>
    </row>
    <row r="250" spans="1:9" ht="51.75" customHeight="1" x14ac:dyDescent="0.25">
      <c r="A250" s="196">
        <f>+'Adquisiciones (detalle)'!A250</f>
        <v>0</v>
      </c>
      <c r="B250" s="196">
        <f>'Adquisiciones (detalle)'!B250</f>
        <v>0</v>
      </c>
      <c r="C250" s="197">
        <f>'Adquisiciones (detalle)'!C250</f>
        <v>0</v>
      </c>
      <c r="D250" s="196">
        <f>'Adquisiciones (detalle)'!F250</f>
        <v>0</v>
      </c>
      <c r="E250" s="198">
        <f>'Adquisiciones (detalle)'!J250</f>
        <v>0</v>
      </c>
      <c r="F250" s="199" t="str">
        <f>IF(E250=0," ",IF('Adquisiciones (detalle)'!M250="No","√"," "))</f>
        <v xml:space="preserve"> </v>
      </c>
      <c r="G250" s="197">
        <f>'Adquisiciones (detalle)'!G250</f>
        <v>0</v>
      </c>
      <c r="H250" s="200"/>
      <c r="I250" s="58"/>
    </row>
    <row r="251" spans="1:9" ht="51.75" customHeight="1" x14ac:dyDescent="0.25">
      <c r="A251" s="196">
        <f>+'Adquisiciones (detalle)'!A251</f>
        <v>0</v>
      </c>
      <c r="B251" s="196">
        <f>'Adquisiciones (detalle)'!B251</f>
        <v>0</v>
      </c>
      <c r="C251" s="197">
        <f>'Adquisiciones (detalle)'!C251</f>
        <v>0</v>
      </c>
      <c r="D251" s="196">
        <f>'Adquisiciones (detalle)'!F251</f>
        <v>0</v>
      </c>
      <c r="E251" s="198">
        <f>'Adquisiciones (detalle)'!J251</f>
        <v>0</v>
      </c>
      <c r="F251" s="199" t="str">
        <f>IF(E251=0," ",IF('Adquisiciones (detalle)'!M251="No","√"," "))</f>
        <v xml:space="preserve"> </v>
      </c>
      <c r="G251" s="197">
        <f>'Adquisiciones (detalle)'!G251</f>
        <v>0</v>
      </c>
      <c r="H251" s="200"/>
      <c r="I251" s="58"/>
    </row>
    <row r="252" spans="1:9" ht="51.75" customHeight="1" x14ac:dyDescent="0.25">
      <c r="A252" s="196">
        <f>+'Adquisiciones (detalle)'!A252</f>
        <v>0</v>
      </c>
      <c r="B252" s="196">
        <f>'Adquisiciones (detalle)'!B252</f>
        <v>0</v>
      </c>
      <c r="C252" s="197">
        <f>'Adquisiciones (detalle)'!C252</f>
        <v>0</v>
      </c>
      <c r="D252" s="196">
        <f>'Adquisiciones (detalle)'!F252</f>
        <v>0</v>
      </c>
      <c r="E252" s="198">
        <f>'Adquisiciones (detalle)'!J252</f>
        <v>0</v>
      </c>
      <c r="F252" s="199" t="str">
        <f>IF(E252=0," ",IF('Adquisiciones (detalle)'!M252="No","√"," "))</f>
        <v xml:space="preserve"> </v>
      </c>
      <c r="G252" s="197">
        <f>'Adquisiciones (detalle)'!G252</f>
        <v>0</v>
      </c>
      <c r="H252" s="200"/>
      <c r="I252" s="58"/>
    </row>
    <row r="253" spans="1:9" ht="51.75" customHeight="1" x14ac:dyDescent="0.25">
      <c r="A253" s="196">
        <f>+'Adquisiciones (detalle)'!A253</f>
        <v>0</v>
      </c>
      <c r="B253" s="196">
        <f>'Adquisiciones (detalle)'!B253</f>
        <v>0</v>
      </c>
      <c r="C253" s="197">
        <f>'Adquisiciones (detalle)'!C253</f>
        <v>0</v>
      </c>
      <c r="D253" s="196">
        <f>'Adquisiciones (detalle)'!F253</f>
        <v>0</v>
      </c>
      <c r="E253" s="198">
        <f>'Adquisiciones (detalle)'!J253</f>
        <v>0</v>
      </c>
      <c r="F253" s="199" t="str">
        <f>IF(E253=0," ",IF('Adquisiciones (detalle)'!M253="No","√"," "))</f>
        <v xml:space="preserve"> </v>
      </c>
      <c r="G253" s="197">
        <f>'Adquisiciones (detalle)'!G253</f>
        <v>0</v>
      </c>
      <c r="H253" s="200"/>
      <c r="I253" s="58"/>
    </row>
    <row r="254" spans="1:9" ht="51.75" customHeight="1" x14ac:dyDescent="0.25">
      <c r="A254" s="196">
        <f>+'Adquisiciones (detalle)'!A254</f>
        <v>0</v>
      </c>
      <c r="B254" s="196">
        <f>'Adquisiciones (detalle)'!B254</f>
        <v>0</v>
      </c>
      <c r="C254" s="197">
        <f>'Adquisiciones (detalle)'!C254</f>
        <v>0</v>
      </c>
      <c r="D254" s="196">
        <f>'Adquisiciones (detalle)'!F254</f>
        <v>0</v>
      </c>
      <c r="E254" s="198">
        <f>'Adquisiciones (detalle)'!J254</f>
        <v>0</v>
      </c>
      <c r="F254" s="199" t="str">
        <f>IF(E254=0," ",IF('Adquisiciones (detalle)'!M254="No","√"," "))</f>
        <v xml:space="preserve"> </v>
      </c>
      <c r="G254" s="197">
        <f>'Adquisiciones (detalle)'!G254</f>
        <v>0</v>
      </c>
      <c r="H254" s="200"/>
      <c r="I254" s="58"/>
    </row>
    <row r="255" spans="1:9" ht="51.75" customHeight="1" x14ac:dyDescent="0.25">
      <c r="A255" s="196">
        <f>+'Adquisiciones (detalle)'!A255</f>
        <v>0</v>
      </c>
      <c r="B255" s="196">
        <f>'Adquisiciones (detalle)'!B255</f>
        <v>0</v>
      </c>
      <c r="C255" s="197">
        <f>'Adquisiciones (detalle)'!C255</f>
        <v>0</v>
      </c>
      <c r="D255" s="196">
        <f>'Adquisiciones (detalle)'!F255</f>
        <v>0</v>
      </c>
      <c r="E255" s="198">
        <f>'Adquisiciones (detalle)'!J255</f>
        <v>0</v>
      </c>
      <c r="F255" s="199" t="str">
        <f>IF(E255=0," ",IF('Adquisiciones (detalle)'!M255="No","√"," "))</f>
        <v xml:space="preserve"> </v>
      </c>
      <c r="G255" s="197">
        <f>'Adquisiciones (detalle)'!G255</f>
        <v>0</v>
      </c>
      <c r="H255" s="200"/>
      <c r="I255" s="58"/>
    </row>
    <row r="256" spans="1:9" ht="51.75" customHeight="1" x14ac:dyDescent="0.25">
      <c r="A256" s="196">
        <f>+'Adquisiciones (detalle)'!A256</f>
        <v>0</v>
      </c>
      <c r="B256" s="196">
        <f>'Adquisiciones (detalle)'!B256</f>
        <v>0</v>
      </c>
      <c r="C256" s="197">
        <f>'Adquisiciones (detalle)'!C256</f>
        <v>0</v>
      </c>
      <c r="D256" s="196">
        <f>'Adquisiciones (detalle)'!F256</f>
        <v>0</v>
      </c>
      <c r="E256" s="198">
        <f>'Adquisiciones (detalle)'!J256</f>
        <v>0</v>
      </c>
      <c r="F256" s="199" t="str">
        <f>IF(E256=0," ",IF('Adquisiciones (detalle)'!M256="No","√"," "))</f>
        <v xml:space="preserve"> </v>
      </c>
      <c r="G256" s="197">
        <f>'Adquisiciones (detalle)'!G256</f>
        <v>0</v>
      </c>
      <c r="H256" s="200"/>
      <c r="I256" s="58"/>
    </row>
    <row r="257" spans="1:9" ht="51.75" customHeight="1" x14ac:dyDescent="0.25">
      <c r="A257" s="196">
        <f>+'Adquisiciones (detalle)'!A257</f>
        <v>0</v>
      </c>
      <c r="B257" s="196">
        <f>'Adquisiciones (detalle)'!B257</f>
        <v>0</v>
      </c>
      <c r="C257" s="197">
        <f>'Adquisiciones (detalle)'!C257</f>
        <v>0</v>
      </c>
      <c r="D257" s="196">
        <f>'Adquisiciones (detalle)'!F257</f>
        <v>0</v>
      </c>
      <c r="E257" s="198">
        <f>'Adquisiciones (detalle)'!J257</f>
        <v>0</v>
      </c>
      <c r="F257" s="199" t="str">
        <f>IF(E257=0," ",IF('Adquisiciones (detalle)'!M257="No","√"," "))</f>
        <v xml:space="preserve"> </v>
      </c>
      <c r="G257" s="197">
        <f>'Adquisiciones (detalle)'!G257</f>
        <v>0</v>
      </c>
      <c r="H257" s="200"/>
      <c r="I257" s="58"/>
    </row>
    <row r="258" spans="1:9" ht="51.75" customHeight="1" x14ac:dyDescent="0.25">
      <c r="A258" s="196">
        <f>+'Adquisiciones (detalle)'!A258</f>
        <v>0</v>
      </c>
      <c r="B258" s="196">
        <f>'Adquisiciones (detalle)'!B258</f>
        <v>0</v>
      </c>
      <c r="C258" s="197">
        <f>'Adquisiciones (detalle)'!C258</f>
        <v>0</v>
      </c>
      <c r="D258" s="196">
        <f>'Adquisiciones (detalle)'!F258</f>
        <v>0</v>
      </c>
      <c r="E258" s="198">
        <f>'Adquisiciones (detalle)'!J258</f>
        <v>0</v>
      </c>
      <c r="F258" s="199" t="str">
        <f>IF(E258=0," ",IF('Adquisiciones (detalle)'!M258="No","√"," "))</f>
        <v xml:space="preserve"> </v>
      </c>
      <c r="G258" s="197">
        <f>'Adquisiciones (detalle)'!G258</f>
        <v>0</v>
      </c>
      <c r="H258" s="200"/>
      <c r="I258" s="58"/>
    </row>
    <row r="259" spans="1:9" ht="51.75" customHeight="1" x14ac:dyDescent="0.25">
      <c r="A259" s="196">
        <f>+'Adquisiciones (detalle)'!A259</f>
        <v>0</v>
      </c>
      <c r="B259" s="196">
        <f>'Adquisiciones (detalle)'!B259</f>
        <v>0</v>
      </c>
      <c r="C259" s="197">
        <f>'Adquisiciones (detalle)'!C259</f>
        <v>0</v>
      </c>
      <c r="D259" s="196">
        <f>'Adquisiciones (detalle)'!F259</f>
        <v>0</v>
      </c>
      <c r="E259" s="198">
        <f>'Adquisiciones (detalle)'!J259</f>
        <v>0</v>
      </c>
      <c r="F259" s="199" t="str">
        <f>IF(E259=0," ",IF('Adquisiciones (detalle)'!M259="No","√"," "))</f>
        <v xml:space="preserve"> </v>
      </c>
      <c r="G259" s="197">
        <f>'Adquisiciones (detalle)'!G259</f>
        <v>0</v>
      </c>
      <c r="H259" s="200"/>
      <c r="I259" s="58"/>
    </row>
    <row r="260" spans="1:9" ht="51.75" customHeight="1" x14ac:dyDescent="0.25">
      <c r="A260" s="196">
        <f>+'Adquisiciones (detalle)'!A260</f>
        <v>0</v>
      </c>
      <c r="B260" s="196">
        <f>'Adquisiciones (detalle)'!B260</f>
        <v>0</v>
      </c>
      <c r="C260" s="197">
        <f>'Adquisiciones (detalle)'!C260</f>
        <v>0</v>
      </c>
      <c r="D260" s="196">
        <f>'Adquisiciones (detalle)'!F260</f>
        <v>0</v>
      </c>
      <c r="E260" s="198">
        <f>'Adquisiciones (detalle)'!J260</f>
        <v>0</v>
      </c>
      <c r="F260" s="199" t="str">
        <f>IF(E260=0," ",IF('Adquisiciones (detalle)'!M260="No","√"," "))</f>
        <v xml:space="preserve"> </v>
      </c>
      <c r="G260" s="197">
        <f>'Adquisiciones (detalle)'!G260</f>
        <v>0</v>
      </c>
      <c r="H260" s="200"/>
      <c r="I260" s="58"/>
    </row>
    <row r="261" spans="1:9" ht="51.75" customHeight="1" x14ac:dyDescent="0.25">
      <c r="A261" s="196">
        <f>+'Adquisiciones (detalle)'!A261</f>
        <v>0</v>
      </c>
      <c r="B261" s="196">
        <f>'Adquisiciones (detalle)'!B261</f>
        <v>0</v>
      </c>
      <c r="C261" s="197">
        <f>'Adquisiciones (detalle)'!C261</f>
        <v>0</v>
      </c>
      <c r="D261" s="196">
        <f>'Adquisiciones (detalle)'!F261</f>
        <v>0</v>
      </c>
      <c r="E261" s="198">
        <f>'Adquisiciones (detalle)'!J261</f>
        <v>0</v>
      </c>
      <c r="F261" s="199" t="str">
        <f>IF(E261=0," ",IF('Adquisiciones (detalle)'!M261="No","√"," "))</f>
        <v xml:space="preserve"> </v>
      </c>
      <c r="G261" s="197">
        <f>'Adquisiciones (detalle)'!G261</f>
        <v>0</v>
      </c>
      <c r="H261" s="200"/>
      <c r="I261" s="58"/>
    </row>
    <row r="262" spans="1:9" ht="51.75" customHeight="1" x14ac:dyDescent="0.25">
      <c r="A262" s="196">
        <f>+'Adquisiciones (detalle)'!A262</f>
        <v>0</v>
      </c>
      <c r="B262" s="196">
        <f>'Adquisiciones (detalle)'!B262</f>
        <v>0</v>
      </c>
      <c r="C262" s="197">
        <f>'Adquisiciones (detalle)'!C262</f>
        <v>0</v>
      </c>
      <c r="D262" s="196">
        <f>'Adquisiciones (detalle)'!F262</f>
        <v>0</v>
      </c>
      <c r="E262" s="198">
        <f>'Adquisiciones (detalle)'!J262</f>
        <v>0</v>
      </c>
      <c r="F262" s="199" t="str">
        <f>IF(E262=0," ",IF('Adquisiciones (detalle)'!M262="No","√"," "))</f>
        <v xml:space="preserve"> </v>
      </c>
      <c r="G262" s="197">
        <f>'Adquisiciones (detalle)'!G262</f>
        <v>0</v>
      </c>
      <c r="H262" s="200"/>
      <c r="I262" s="58"/>
    </row>
    <row r="263" spans="1:9" ht="51.75" customHeight="1" x14ac:dyDescent="0.25">
      <c r="A263" s="196">
        <f>+'Adquisiciones (detalle)'!A263</f>
        <v>0</v>
      </c>
      <c r="B263" s="196">
        <f>'Adquisiciones (detalle)'!B263</f>
        <v>0</v>
      </c>
      <c r="C263" s="197">
        <f>'Adquisiciones (detalle)'!C263</f>
        <v>0</v>
      </c>
      <c r="D263" s="196">
        <f>'Adquisiciones (detalle)'!F263</f>
        <v>0</v>
      </c>
      <c r="E263" s="198">
        <f>'Adquisiciones (detalle)'!J263</f>
        <v>0</v>
      </c>
      <c r="F263" s="199" t="str">
        <f>IF(E263=0," ",IF('Adquisiciones (detalle)'!M263="No","√"," "))</f>
        <v xml:space="preserve"> </v>
      </c>
      <c r="G263" s="197">
        <f>'Adquisiciones (detalle)'!G263</f>
        <v>0</v>
      </c>
      <c r="H263" s="200"/>
      <c r="I263" s="58"/>
    </row>
    <row r="264" spans="1:9" ht="51.75" customHeight="1" x14ac:dyDescent="0.25">
      <c r="A264" s="196">
        <f>+'Adquisiciones (detalle)'!A264</f>
        <v>0</v>
      </c>
      <c r="B264" s="196">
        <f>'Adquisiciones (detalle)'!B264</f>
        <v>0</v>
      </c>
      <c r="C264" s="197">
        <f>'Adquisiciones (detalle)'!C264</f>
        <v>0</v>
      </c>
      <c r="D264" s="196">
        <f>'Adquisiciones (detalle)'!F264</f>
        <v>0</v>
      </c>
      <c r="E264" s="198">
        <f>'Adquisiciones (detalle)'!J264</f>
        <v>0</v>
      </c>
      <c r="F264" s="199" t="str">
        <f>IF(E264=0," ",IF('Adquisiciones (detalle)'!M264="No","√"," "))</f>
        <v xml:space="preserve"> </v>
      </c>
      <c r="G264" s="197">
        <f>'Adquisiciones (detalle)'!G264</f>
        <v>0</v>
      </c>
      <c r="H264" s="200"/>
      <c r="I264" s="58"/>
    </row>
    <row r="265" spans="1:9" ht="51.75" customHeight="1" x14ac:dyDescent="0.25">
      <c r="A265" s="196">
        <f>+'Adquisiciones (detalle)'!A265</f>
        <v>0</v>
      </c>
      <c r="B265" s="196">
        <f>'Adquisiciones (detalle)'!B265</f>
        <v>0</v>
      </c>
      <c r="C265" s="197">
        <f>'Adquisiciones (detalle)'!C265</f>
        <v>0</v>
      </c>
      <c r="D265" s="196">
        <f>'Adquisiciones (detalle)'!F265</f>
        <v>0</v>
      </c>
      <c r="E265" s="198">
        <f>'Adquisiciones (detalle)'!J265</f>
        <v>0</v>
      </c>
      <c r="F265" s="199" t="str">
        <f>IF(E265=0," ",IF('Adquisiciones (detalle)'!M265="No","√"," "))</f>
        <v xml:space="preserve"> </v>
      </c>
      <c r="G265" s="197">
        <f>'Adquisiciones (detalle)'!G265</f>
        <v>0</v>
      </c>
      <c r="H265" s="200"/>
      <c r="I265" s="58"/>
    </row>
    <row r="266" spans="1:9" ht="51.75" customHeight="1" x14ac:dyDescent="0.25">
      <c r="A266" s="196">
        <f>+'Adquisiciones (detalle)'!A266</f>
        <v>0</v>
      </c>
      <c r="B266" s="196">
        <f>'Adquisiciones (detalle)'!B266</f>
        <v>0</v>
      </c>
      <c r="C266" s="197">
        <f>'Adquisiciones (detalle)'!C266</f>
        <v>0</v>
      </c>
      <c r="D266" s="196">
        <f>'Adquisiciones (detalle)'!F266</f>
        <v>0</v>
      </c>
      <c r="E266" s="198">
        <f>'Adquisiciones (detalle)'!J266</f>
        <v>0</v>
      </c>
      <c r="F266" s="199" t="str">
        <f>IF(E266=0," ",IF('Adquisiciones (detalle)'!M266="No","√"," "))</f>
        <v xml:space="preserve"> </v>
      </c>
      <c r="G266" s="197">
        <f>'Adquisiciones (detalle)'!G266</f>
        <v>0</v>
      </c>
      <c r="H266" s="200"/>
      <c r="I266" s="58"/>
    </row>
    <row r="267" spans="1:9" ht="51.75" customHeight="1" x14ac:dyDescent="0.25">
      <c r="A267" s="196">
        <f>+'Adquisiciones (detalle)'!A267</f>
        <v>0</v>
      </c>
      <c r="B267" s="196">
        <f>'Adquisiciones (detalle)'!B267</f>
        <v>0</v>
      </c>
      <c r="C267" s="197">
        <f>'Adquisiciones (detalle)'!C267</f>
        <v>0</v>
      </c>
      <c r="D267" s="196">
        <f>'Adquisiciones (detalle)'!F267</f>
        <v>0</v>
      </c>
      <c r="E267" s="198">
        <f>'Adquisiciones (detalle)'!J267</f>
        <v>0</v>
      </c>
      <c r="F267" s="199" t="str">
        <f>IF(E267=0," ",IF('Adquisiciones (detalle)'!M267="No","√"," "))</f>
        <v xml:space="preserve"> </v>
      </c>
      <c r="G267" s="197">
        <f>'Adquisiciones (detalle)'!G267</f>
        <v>0</v>
      </c>
      <c r="H267" s="200"/>
      <c r="I267" s="58"/>
    </row>
    <row r="268" spans="1:9" ht="51.75" customHeight="1" x14ac:dyDescent="0.25">
      <c r="A268" s="196">
        <f>+'Adquisiciones (detalle)'!A268</f>
        <v>0</v>
      </c>
      <c r="B268" s="196">
        <f>'Adquisiciones (detalle)'!B268</f>
        <v>0</v>
      </c>
      <c r="C268" s="197">
        <f>'Adquisiciones (detalle)'!C268</f>
        <v>0</v>
      </c>
      <c r="D268" s="196">
        <f>'Adquisiciones (detalle)'!F268</f>
        <v>0</v>
      </c>
      <c r="E268" s="198">
        <f>'Adquisiciones (detalle)'!J268</f>
        <v>0</v>
      </c>
      <c r="F268" s="199" t="str">
        <f>IF(E268=0," ",IF('Adquisiciones (detalle)'!M268="No","√"," "))</f>
        <v xml:space="preserve"> </v>
      </c>
      <c r="G268" s="197">
        <f>'Adquisiciones (detalle)'!G268</f>
        <v>0</v>
      </c>
      <c r="H268" s="200"/>
      <c r="I268" s="58"/>
    </row>
    <row r="269" spans="1:9" ht="51.75" customHeight="1" x14ac:dyDescent="0.25">
      <c r="A269" s="196">
        <f>+'Adquisiciones (detalle)'!A269</f>
        <v>0</v>
      </c>
      <c r="B269" s="196">
        <f>'Adquisiciones (detalle)'!B269</f>
        <v>0</v>
      </c>
      <c r="C269" s="197">
        <f>'Adquisiciones (detalle)'!C269</f>
        <v>0</v>
      </c>
      <c r="D269" s="196">
        <f>'Adquisiciones (detalle)'!F269</f>
        <v>0</v>
      </c>
      <c r="E269" s="198">
        <f>'Adquisiciones (detalle)'!J269</f>
        <v>0</v>
      </c>
      <c r="F269" s="199" t="str">
        <f>IF(E269=0," ",IF('Adquisiciones (detalle)'!M269="No","√"," "))</f>
        <v xml:space="preserve"> </v>
      </c>
      <c r="G269" s="197">
        <f>'Adquisiciones (detalle)'!G269</f>
        <v>0</v>
      </c>
      <c r="H269" s="200"/>
      <c r="I269" s="58"/>
    </row>
    <row r="270" spans="1:9" ht="51.75" customHeight="1" x14ac:dyDescent="0.25">
      <c r="A270" s="196">
        <f>+'Adquisiciones (detalle)'!A270</f>
        <v>0</v>
      </c>
      <c r="B270" s="196">
        <f>'Adquisiciones (detalle)'!B270</f>
        <v>0</v>
      </c>
      <c r="C270" s="197">
        <f>'Adquisiciones (detalle)'!C270</f>
        <v>0</v>
      </c>
      <c r="D270" s="196">
        <f>'Adquisiciones (detalle)'!F270</f>
        <v>0</v>
      </c>
      <c r="E270" s="198">
        <f>'Adquisiciones (detalle)'!J270</f>
        <v>0</v>
      </c>
      <c r="F270" s="199" t="str">
        <f>IF(E270=0," ",IF('Adquisiciones (detalle)'!M270="No","√"," "))</f>
        <v xml:space="preserve"> </v>
      </c>
      <c r="G270" s="197">
        <f>'Adquisiciones (detalle)'!G270</f>
        <v>0</v>
      </c>
      <c r="H270" s="200"/>
      <c r="I270" s="58"/>
    </row>
    <row r="271" spans="1:9" ht="51.75" customHeight="1" x14ac:dyDescent="0.25">
      <c r="A271" s="196">
        <f>+'Adquisiciones (detalle)'!A271</f>
        <v>0</v>
      </c>
      <c r="B271" s="196">
        <f>'Adquisiciones (detalle)'!B271</f>
        <v>0</v>
      </c>
      <c r="C271" s="197">
        <f>'Adquisiciones (detalle)'!C271</f>
        <v>0</v>
      </c>
      <c r="D271" s="196">
        <f>'Adquisiciones (detalle)'!F271</f>
        <v>0</v>
      </c>
      <c r="E271" s="198">
        <f>'Adquisiciones (detalle)'!J271</f>
        <v>0</v>
      </c>
      <c r="F271" s="199" t="str">
        <f>IF(E271=0," ",IF('Adquisiciones (detalle)'!M271="No","√"," "))</f>
        <v xml:space="preserve"> </v>
      </c>
      <c r="G271" s="197">
        <f>'Adquisiciones (detalle)'!G271</f>
        <v>0</v>
      </c>
      <c r="H271" s="200"/>
      <c r="I271" s="58"/>
    </row>
    <row r="272" spans="1:9" ht="51.75" customHeight="1" x14ac:dyDescent="0.25">
      <c r="A272" s="196">
        <f>+'Adquisiciones (detalle)'!A272</f>
        <v>0</v>
      </c>
      <c r="B272" s="196">
        <f>'Adquisiciones (detalle)'!B272</f>
        <v>0</v>
      </c>
      <c r="C272" s="197">
        <f>'Adquisiciones (detalle)'!C272</f>
        <v>0</v>
      </c>
      <c r="D272" s="196">
        <f>'Adquisiciones (detalle)'!F272</f>
        <v>0</v>
      </c>
      <c r="E272" s="198">
        <f>'Adquisiciones (detalle)'!J272</f>
        <v>0</v>
      </c>
      <c r="F272" s="199" t="str">
        <f>IF(E272=0," ",IF('Adquisiciones (detalle)'!M272="No","√"," "))</f>
        <v xml:space="preserve"> </v>
      </c>
      <c r="G272" s="197">
        <f>'Adquisiciones (detalle)'!G272</f>
        <v>0</v>
      </c>
      <c r="H272" s="200"/>
      <c r="I272" s="58"/>
    </row>
    <row r="273" spans="1:9" ht="51.75" customHeight="1" x14ac:dyDescent="0.25">
      <c r="A273" s="196">
        <f>+'Adquisiciones (detalle)'!A273</f>
        <v>0</v>
      </c>
      <c r="B273" s="196">
        <f>'Adquisiciones (detalle)'!B273</f>
        <v>0</v>
      </c>
      <c r="C273" s="197">
        <f>'Adquisiciones (detalle)'!C273</f>
        <v>0</v>
      </c>
      <c r="D273" s="196">
        <f>'Adquisiciones (detalle)'!F273</f>
        <v>0</v>
      </c>
      <c r="E273" s="198">
        <f>'Adquisiciones (detalle)'!J273</f>
        <v>0</v>
      </c>
      <c r="F273" s="199" t="str">
        <f>IF(E273=0," ",IF('Adquisiciones (detalle)'!M273="No","√"," "))</f>
        <v xml:space="preserve"> </v>
      </c>
      <c r="G273" s="197">
        <f>'Adquisiciones (detalle)'!G273</f>
        <v>0</v>
      </c>
      <c r="H273" s="200"/>
      <c r="I273" s="58"/>
    </row>
    <row r="274" spans="1:9" ht="51.75" customHeight="1" x14ac:dyDescent="0.25">
      <c r="A274" s="196">
        <f>+'Adquisiciones (detalle)'!A274</f>
        <v>0</v>
      </c>
      <c r="B274" s="196">
        <f>'Adquisiciones (detalle)'!B274</f>
        <v>0</v>
      </c>
      <c r="C274" s="197">
        <f>'Adquisiciones (detalle)'!C274</f>
        <v>0</v>
      </c>
      <c r="D274" s="196">
        <f>'Adquisiciones (detalle)'!F274</f>
        <v>0</v>
      </c>
      <c r="E274" s="198">
        <f>'Adquisiciones (detalle)'!J274</f>
        <v>0</v>
      </c>
      <c r="F274" s="199" t="str">
        <f>IF(E274=0," ",IF('Adquisiciones (detalle)'!M274="No","√"," "))</f>
        <v xml:space="preserve"> </v>
      </c>
      <c r="G274" s="197">
        <f>'Adquisiciones (detalle)'!G274</f>
        <v>0</v>
      </c>
      <c r="H274" s="200"/>
      <c r="I274" s="58"/>
    </row>
    <row r="275" spans="1:9" ht="51.75" customHeight="1" x14ac:dyDescent="0.25">
      <c r="A275" s="196">
        <f>+'Adquisiciones (detalle)'!A275</f>
        <v>0</v>
      </c>
      <c r="B275" s="196">
        <f>'Adquisiciones (detalle)'!B275</f>
        <v>0</v>
      </c>
      <c r="C275" s="197">
        <f>'Adquisiciones (detalle)'!C275</f>
        <v>0</v>
      </c>
      <c r="D275" s="196">
        <f>'Adquisiciones (detalle)'!F275</f>
        <v>0</v>
      </c>
      <c r="E275" s="198">
        <f>'Adquisiciones (detalle)'!J275</f>
        <v>0</v>
      </c>
      <c r="F275" s="199" t="str">
        <f>IF(E275=0," ",IF('Adquisiciones (detalle)'!M275="No","√"," "))</f>
        <v xml:space="preserve"> </v>
      </c>
      <c r="G275" s="197">
        <f>'Adquisiciones (detalle)'!G275</f>
        <v>0</v>
      </c>
      <c r="H275" s="200"/>
      <c r="I275" s="58"/>
    </row>
    <row r="276" spans="1:9" ht="51.75" customHeight="1" x14ac:dyDescent="0.25">
      <c r="A276" s="196">
        <f>+'Adquisiciones (detalle)'!A276</f>
        <v>0</v>
      </c>
      <c r="B276" s="196">
        <f>'Adquisiciones (detalle)'!B276</f>
        <v>0</v>
      </c>
      <c r="C276" s="197">
        <f>'Adquisiciones (detalle)'!C276</f>
        <v>0</v>
      </c>
      <c r="D276" s="196">
        <f>'Adquisiciones (detalle)'!F276</f>
        <v>0</v>
      </c>
      <c r="E276" s="198">
        <f>'Adquisiciones (detalle)'!J276</f>
        <v>0</v>
      </c>
      <c r="F276" s="199" t="str">
        <f>IF(E276=0," ",IF('Adquisiciones (detalle)'!M276="No","√"," "))</f>
        <v xml:space="preserve"> </v>
      </c>
      <c r="G276" s="197">
        <f>'Adquisiciones (detalle)'!G276</f>
        <v>0</v>
      </c>
      <c r="H276" s="200"/>
      <c r="I276" s="58"/>
    </row>
    <row r="277" spans="1:9" ht="51.75" customHeight="1" x14ac:dyDescent="0.25">
      <c r="A277" s="196">
        <f>+'Adquisiciones (detalle)'!A277</f>
        <v>0</v>
      </c>
      <c r="B277" s="196">
        <f>'Adquisiciones (detalle)'!B277</f>
        <v>0</v>
      </c>
      <c r="C277" s="197">
        <f>'Adquisiciones (detalle)'!C277</f>
        <v>0</v>
      </c>
      <c r="D277" s="196">
        <f>'Adquisiciones (detalle)'!F277</f>
        <v>0</v>
      </c>
      <c r="E277" s="198">
        <f>'Adquisiciones (detalle)'!J277</f>
        <v>0</v>
      </c>
      <c r="F277" s="199" t="str">
        <f>IF(E277=0," ",IF('Adquisiciones (detalle)'!M277="No","√"," "))</f>
        <v xml:space="preserve"> </v>
      </c>
      <c r="G277" s="197">
        <f>'Adquisiciones (detalle)'!G277</f>
        <v>0</v>
      </c>
      <c r="H277" s="200"/>
      <c r="I277" s="58"/>
    </row>
    <row r="278" spans="1:9" ht="51.75" customHeight="1" x14ac:dyDescent="0.25">
      <c r="A278" s="196">
        <f>+'Adquisiciones (detalle)'!A278</f>
        <v>0</v>
      </c>
      <c r="B278" s="196">
        <f>'Adquisiciones (detalle)'!B278</f>
        <v>0</v>
      </c>
      <c r="C278" s="197">
        <f>'Adquisiciones (detalle)'!C278</f>
        <v>0</v>
      </c>
      <c r="D278" s="196">
        <f>'Adquisiciones (detalle)'!F278</f>
        <v>0</v>
      </c>
      <c r="E278" s="198">
        <f>'Adquisiciones (detalle)'!J278</f>
        <v>0</v>
      </c>
      <c r="F278" s="199" t="str">
        <f>IF(E278=0," ",IF('Adquisiciones (detalle)'!M278="No","√"," "))</f>
        <v xml:space="preserve"> </v>
      </c>
      <c r="G278" s="197">
        <f>'Adquisiciones (detalle)'!G278</f>
        <v>0</v>
      </c>
      <c r="H278" s="200"/>
      <c r="I278" s="58"/>
    </row>
    <row r="279" spans="1:9" ht="51.75" customHeight="1" x14ac:dyDescent="0.25">
      <c r="A279" s="196">
        <f>+'Adquisiciones (detalle)'!A279</f>
        <v>0</v>
      </c>
      <c r="B279" s="196">
        <f>'Adquisiciones (detalle)'!B279</f>
        <v>0</v>
      </c>
      <c r="C279" s="197">
        <f>'Adquisiciones (detalle)'!C279</f>
        <v>0</v>
      </c>
      <c r="D279" s="196">
        <f>'Adquisiciones (detalle)'!F279</f>
        <v>0</v>
      </c>
      <c r="E279" s="198">
        <f>'Adquisiciones (detalle)'!J279</f>
        <v>0</v>
      </c>
      <c r="F279" s="199" t="str">
        <f>IF(E279=0," ",IF('Adquisiciones (detalle)'!M279="No","√"," "))</f>
        <v xml:space="preserve"> </v>
      </c>
      <c r="G279" s="197">
        <f>'Adquisiciones (detalle)'!G279</f>
        <v>0</v>
      </c>
      <c r="H279" s="200"/>
      <c r="I279" s="58"/>
    </row>
    <row r="280" spans="1:9" ht="51.75" customHeight="1" x14ac:dyDescent="0.25">
      <c r="A280" s="196">
        <f>+'Adquisiciones (detalle)'!A280</f>
        <v>0</v>
      </c>
      <c r="B280" s="196">
        <f>'Adquisiciones (detalle)'!B280</f>
        <v>0</v>
      </c>
      <c r="C280" s="197">
        <f>'Adquisiciones (detalle)'!C280</f>
        <v>0</v>
      </c>
      <c r="D280" s="196">
        <f>'Adquisiciones (detalle)'!F280</f>
        <v>0</v>
      </c>
      <c r="E280" s="198">
        <f>'Adquisiciones (detalle)'!J280</f>
        <v>0</v>
      </c>
      <c r="F280" s="199" t="str">
        <f>IF(E280=0," ",IF('Adquisiciones (detalle)'!M280="No","√"," "))</f>
        <v xml:space="preserve"> </v>
      </c>
      <c r="G280" s="197">
        <f>'Adquisiciones (detalle)'!G280</f>
        <v>0</v>
      </c>
      <c r="H280" s="200"/>
      <c r="I280" s="58"/>
    </row>
    <row r="281" spans="1:9" ht="51.75" customHeight="1" x14ac:dyDescent="0.25">
      <c r="A281" s="196">
        <f>+'Adquisiciones (detalle)'!A281</f>
        <v>0</v>
      </c>
      <c r="B281" s="196">
        <f>'Adquisiciones (detalle)'!B281</f>
        <v>0</v>
      </c>
      <c r="C281" s="197">
        <f>'Adquisiciones (detalle)'!C281</f>
        <v>0</v>
      </c>
      <c r="D281" s="196">
        <f>'Adquisiciones (detalle)'!F281</f>
        <v>0</v>
      </c>
      <c r="E281" s="198">
        <f>'Adquisiciones (detalle)'!J281</f>
        <v>0</v>
      </c>
      <c r="F281" s="199" t="str">
        <f>IF(E281=0," ",IF('Adquisiciones (detalle)'!M281="No","√"," "))</f>
        <v xml:space="preserve"> </v>
      </c>
      <c r="G281" s="197">
        <f>'Adquisiciones (detalle)'!G281</f>
        <v>0</v>
      </c>
      <c r="H281" s="200"/>
      <c r="I281" s="58"/>
    </row>
    <row r="282" spans="1:9" ht="51.75" customHeight="1" x14ac:dyDescent="0.25">
      <c r="A282" s="196">
        <f>+'Adquisiciones (detalle)'!A282</f>
        <v>0</v>
      </c>
      <c r="B282" s="196">
        <f>'Adquisiciones (detalle)'!B282</f>
        <v>0</v>
      </c>
      <c r="C282" s="197">
        <f>'Adquisiciones (detalle)'!C282</f>
        <v>0</v>
      </c>
      <c r="D282" s="196">
        <f>'Adquisiciones (detalle)'!F282</f>
        <v>0</v>
      </c>
      <c r="E282" s="198">
        <f>'Adquisiciones (detalle)'!J282</f>
        <v>0</v>
      </c>
      <c r="F282" s="199" t="str">
        <f>IF(E282=0," ",IF('Adquisiciones (detalle)'!M282="No","√"," "))</f>
        <v xml:space="preserve"> </v>
      </c>
      <c r="G282" s="197">
        <f>'Adquisiciones (detalle)'!G282</f>
        <v>0</v>
      </c>
      <c r="H282" s="200"/>
      <c r="I282" s="58"/>
    </row>
    <row r="283" spans="1:9" ht="51.75" customHeight="1" x14ac:dyDescent="0.25">
      <c r="A283" s="196">
        <f>+'Adquisiciones (detalle)'!A283</f>
        <v>0</v>
      </c>
      <c r="B283" s="196">
        <f>'Adquisiciones (detalle)'!B283</f>
        <v>0</v>
      </c>
      <c r="C283" s="197">
        <f>'Adquisiciones (detalle)'!C283</f>
        <v>0</v>
      </c>
      <c r="D283" s="196">
        <f>'Adquisiciones (detalle)'!F283</f>
        <v>0</v>
      </c>
      <c r="E283" s="198">
        <f>'Adquisiciones (detalle)'!J283</f>
        <v>0</v>
      </c>
      <c r="F283" s="199" t="str">
        <f>IF(E283=0," ",IF('Adquisiciones (detalle)'!M283="No","√"," "))</f>
        <v xml:space="preserve"> </v>
      </c>
      <c r="G283" s="197">
        <f>'Adquisiciones (detalle)'!G283</f>
        <v>0</v>
      </c>
      <c r="H283" s="200"/>
      <c r="I283" s="58"/>
    </row>
    <row r="284" spans="1:9" ht="51.75" customHeight="1" x14ac:dyDescent="0.25">
      <c r="A284" s="196">
        <f>+'Adquisiciones (detalle)'!A284</f>
        <v>0</v>
      </c>
      <c r="B284" s="196">
        <f>'Adquisiciones (detalle)'!B284</f>
        <v>0</v>
      </c>
      <c r="C284" s="197">
        <f>'Adquisiciones (detalle)'!C284</f>
        <v>0</v>
      </c>
      <c r="D284" s="196">
        <f>'Adquisiciones (detalle)'!F284</f>
        <v>0</v>
      </c>
      <c r="E284" s="198">
        <f>'Adquisiciones (detalle)'!J284</f>
        <v>0</v>
      </c>
      <c r="F284" s="199" t="str">
        <f>IF(E284=0," ",IF('Adquisiciones (detalle)'!M284="No","√"," "))</f>
        <v xml:space="preserve"> </v>
      </c>
      <c r="G284" s="197">
        <f>'Adquisiciones (detalle)'!G284</f>
        <v>0</v>
      </c>
      <c r="H284" s="200"/>
      <c r="I284" s="58"/>
    </row>
    <row r="285" spans="1:9" ht="51.75" customHeight="1" x14ac:dyDescent="0.25">
      <c r="A285" s="196">
        <f>+'Adquisiciones (detalle)'!A285</f>
        <v>0</v>
      </c>
      <c r="B285" s="196">
        <f>'Adquisiciones (detalle)'!B285</f>
        <v>0</v>
      </c>
      <c r="C285" s="197">
        <f>'Adquisiciones (detalle)'!C285</f>
        <v>0</v>
      </c>
      <c r="D285" s="196">
        <f>'Adquisiciones (detalle)'!F285</f>
        <v>0</v>
      </c>
      <c r="E285" s="198">
        <f>'Adquisiciones (detalle)'!J285</f>
        <v>0</v>
      </c>
      <c r="F285" s="199" t="str">
        <f>IF(E285=0," ",IF('Adquisiciones (detalle)'!M285="No","√"," "))</f>
        <v xml:space="preserve"> </v>
      </c>
      <c r="G285" s="197">
        <f>'Adquisiciones (detalle)'!G285</f>
        <v>0</v>
      </c>
      <c r="H285" s="200"/>
      <c r="I285" s="58"/>
    </row>
    <row r="286" spans="1:9" ht="51.75" customHeight="1" x14ac:dyDescent="0.25">
      <c r="A286" s="196">
        <f>+'Adquisiciones (detalle)'!A286</f>
        <v>0</v>
      </c>
      <c r="B286" s="196">
        <f>'Adquisiciones (detalle)'!B286</f>
        <v>0</v>
      </c>
      <c r="C286" s="197">
        <f>'Adquisiciones (detalle)'!C286</f>
        <v>0</v>
      </c>
      <c r="D286" s="196">
        <f>'Adquisiciones (detalle)'!F286</f>
        <v>0</v>
      </c>
      <c r="E286" s="198">
        <f>'Adquisiciones (detalle)'!J286</f>
        <v>0</v>
      </c>
      <c r="F286" s="199" t="str">
        <f>IF(E286=0," ",IF('Adquisiciones (detalle)'!M286="No","√"," "))</f>
        <v xml:space="preserve"> </v>
      </c>
      <c r="G286" s="197">
        <f>'Adquisiciones (detalle)'!G286</f>
        <v>0</v>
      </c>
      <c r="H286" s="200"/>
      <c r="I286" s="58"/>
    </row>
    <row r="287" spans="1:9" ht="51.75" customHeight="1" x14ac:dyDescent="0.25">
      <c r="A287" s="196">
        <f>+'Adquisiciones (detalle)'!A287</f>
        <v>0</v>
      </c>
      <c r="B287" s="196">
        <f>'Adquisiciones (detalle)'!B287</f>
        <v>0</v>
      </c>
      <c r="C287" s="197">
        <f>'Adquisiciones (detalle)'!C287</f>
        <v>0</v>
      </c>
      <c r="D287" s="196">
        <f>'Adquisiciones (detalle)'!F287</f>
        <v>0</v>
      </c>
      <c r="E287" s="198">
        <f>'Adquisiciones (detalle)'!J287</f>
        <v>0</v>
      </c>
      <c r="F287" s="199" t="str">
        <f>IF(E287=0," ",IF('Adquisiciones (detalle)'!M287="No","√"," "))</f>
        <v xml:space="preserve"> </v>
      </c>
      <c r="G287" s="197">
        <f>'Adquisiciones (detalle)'!G287</f>
        <v>0</v>
      </c>
      <c r="H287" s="200"/>
      <c r="I287" s="58"/>
    </row>
    <row r="288" spans="1:9" ht="51.75" customHeight="1" x14ac:dyDescent="0.25">
      <c r="A288" s="196">
        <f>+'Adquisiciones (detalle)'!A288</f>
        <v>0</v>
      </c>
      <c r="B288" s="196">
        <f>'Adquisiciones (detalle)'!B288</f>
        <v>0</v>
      </c>
      <c r="C288" s="197">
        <f>'Adquisiciones (detalle)'!C288</f>
        <v>0</v>
      </c>
      <c r="D288" s="196">
        <f>'Adquisiciones (detalle)'!F288</f>
        <v>0</v>
      </c>
      <c r="E288" s="198">
        <f>'Adquisiciones (detalle)'!J288</f>
        <v>0</v>
      </c>
      <c r="F288" s="199" t="str">
        <f>IF(E288=0," ",IF('Adquisiciones (detalle)'!M288="No","√"," "))</f>
        <v xml:space="preserve"> </v>
      </c>
      <c r="G288" s="197">
        <f>'Adquisiciones (detalle)'!G288</f>
        <v>0</v>
      </c>
      <c r="H288" s="200"/>
      <c r="I288" s="58"/>
    </row>
    <row r="289" spans="1:9" ht="51.75" customHeight="1" x14ac:dyDescent="0.25">
      <c r="A289" s="196">
        <f>+'Adquisiciones (detalle)'!A289</f>
        <v>0</v>
      </c>
      <c r="B289" s="196">
        <f>'Adquisiciones (detalle)'!B289</f>
        <v>0</v>
      </c>
      <c r="C289" s="197">
        <f>'Adquisiciones (detalle)'!C289</f>
        <v>0</v>
      </c>
      <c r="D289" s="196">
        <f>'Adquisiciones (detalle)'!F289</f>
        <v>0</v>
      </c>
      <c r="E289" s="198">
        <f>'Adquisiciones (detalle)'!J289</f>
        <v>0</v>
      </c>
      <c r="F289" s="199" t="str">
        <f>IF(E289=0," ",IF('Adquisiciones (detalle)'!M289="No","√"," "))</f>
        <v xml:space="preserve"> </v>
      </c>
      <c r="G289" s="197">
        <f>'Adquisiciones (detalle)'!G289</f>
        <v>0</v>
      </c>
      <c r="H289" s="200"/>
      <c r="I289" s="58"/>
    </row>
    <row r="290" spans="1:9" ht="51.75" customHeight="1" x14ac:dyDescent="0.25">
      <c r="A290" s="196">
        <f>+'Adquisiciones (detalle)'!A290</f>
        <v>0</v>
      </c>
      <c r="B290" s="196">
        <f>'Adquisiciones (detalle)'!B290</f>
        <v>0</v>
      </c>
      <c r="C290" s="197">
        <f>'Adquisiciones (detalle)'!C290</f>
        <v>0</v>
      </c>
      <c r="D290" s="196">
        <f>'Adquisiciones (detalle)'!F290</f>
        <v>0</v>
      </c>
      <c r="E290" s="198">
        <f>'Adquisiciones (detalle)'!J290</f>
        <v>0</v>
      </c>
      <c r="F290" s="199" t="str">
        <f>IF(E290=0," ",IF('Adquisiciones (detalle)'!M290="No","√"," "))</f>
        <v xml:space="preserve"> </v>
      </c>
      <c r="G290" s="197">
        <f>'Adquisiciones (detalle)'!G290</f>
        <v>0</v>
      </c>
      <c r="H290" s="200"/>
      <c r="I290" s="58"/>
    </row>
    <row r="291" spans="1:9" ht="51.75" customHeight="1" x14ac:dyDescent="0.25">
      <c r="A291" s="196">
        <f>+'Adquisiciones (detalle)'!A291</f>
        <v>0</v>
      </c>
      <c r="B291" s="196">
        <f>'Adquisiciones (detalle)'!B291</f>
        <v>0</v>
      </c>
      <c r="C291" s="197">
        <f>'Adquisiciones (detalle)'!C291</f>
        <v>0</v>
      </c>
      <c r="D291" s="196">
        <f>'Adquisiciones (detalle)'!F291</f>
        <v>0</v>
      </c>
      <c r="E291" s="198">
        <f>'Adquisiciones (detalle)'!J291</f>
        <v>0</v>
      </c>
      <c r="F291" s="199" t="str">
        <f>IF(E291=0," ",IF('Adquisiciones (detalle)'!M291="No","√"," "))</f>
        <v xml:space="preserve"> </v>
      </c>
      <c r="G291" s="197">
        <f>'Adquisiciones (detalle)'!G291</f>
        <v>0</v>
      </c>
      <c r="H291" s="200"/>
      <c r="I291" s="58"/>
    </row>
    <row r="292" spans="1:9" ht="51.75" customHeight="1" x14ac:dyDescent="0.25">
      <c r="A292" s="196">
        <f>+'Adquisiciones (detalle)'!A292</f>
        <v>0</v>
      </c>
      <c r="B292" s="196">
        <f>'Adquisiciones (detalle)'!B292</f>
        <v>0</v>
      </c>
      <c r="C292" s="197">
        <f>'Adquisiciones (detalle)'!C292</f>
        <v>0</v>
      </c>
      <c r="D292" s="196">
        <f>'Adquisiciones (detalle)'!F292</f>
        <v>0</v>
      </c>
      <c r="E292" s="198">
        <f>'Adquisiciones (detalle)'!J292</f>
        <v>0</v>
      </c>
      <c r="F292" s="199" t="str">
        <f>IF(E292=0," ",IF('Adquisiciones (detalle)'!M292="No","√"," "))</f>
        <v xml:space="preserve"> </v>
      </c>
      <c r="G292" s="197">
        <f>'Adquisiciones (detalle)'!G292</f>
        <v>0</v>
      </c>
      <c r="H292" s="200"/>
      <c r="I292" s="58"/>
    </row>
    <row r="293" spans="1:9" ht="51.75" customHeight="1" x14ac:dyDescent="0.25">
      <c r="A293" s="196">
        <f>+'Adquisiciones (detalle)'!A293</f>
        <v>0</v>
      </c>
      <c r="B293" s="196">
        <f>'Adquisiciones (detalle)'!B293</f>
        <v>0</v>
      </c>
      <c r="C293" s="197">
        <f>'Adquisiciones (detalle)'!C293</f>
        <v>0</v>
      </c>
      <c r="D293" s="196">
        <f>'Adquisiciones (detalle)'!F293</f>
        <v>0</v>
      </c>
      <c r="E293" s="198">
        <f>'Adquisiciones (detalle)'!J293</f>
        <v>0</v>
      </c>
      <c r="F293" s="199" t="str">
        <f>IF(E293=0," ",IF('Adquisiciones (detalle)'!M293="No","√"," "))</f>
        <v xml:space="preserve"> </v>
      </c>
      <c r="G293" s="197">
        <f>'Adquisiciones (detalle)'!G293</f>
        <v>0</v>
      </c>
      <c r="H293" s="200"/>
      <c r="I293" s="58"/>
    </row>
    <row r="294" spans="1:9" ht="51.75" customHeight="1" x14ac:dyDescent="0.25">
      <c r="A294" s="196">
        <f>+'Adquisiciones (detalle)'!A294</f>
        <v>0</v>
      </c>
      <c r="B294" s="196">
        <f>'Adquisiciones (detalle)'!B294</f>
        <v>0</v>
      </c>
      <c r="C294" s="197">
        <f>'Adquisiciones (detalle)'!C294</f>
        <v>0</v>
      </c>
      <c r="D294" s="196">
        <f>'Adquisiciones (detalle)'!F294</f>
        <v>0</v>
      </c>
      <c r="E294" s="198">
        <f>'Adquisiciones (detalle)'!J294</f>
        <v>0</v>
      </c>
      <c r="F294" s="199" t="str">
        <f>IF(E294=0," ",IF('Adquisiciones (detalle)'!M294="No","√"," "))</f>
        <v xml:space="preserve"> </v>
      </c>
      <c r="G294" s="197">
        <f>'Adquisiciones (detalle)'!G294</f>
        <v>0</v>
      </c>
      <c r="H294" s="200"/>
      <c r="I294" s="58"/>
    </row>
    <row r="295" spans="1:9" ht="51.75" customHeight="1" x14ac:dyDescent="0.25">
      <c r="A295" s="196">
        <f>+'Adquisiciones (detalle)'!A295</f>
        <v>0</v>
      </c>
      <c r="B295" s="196">
        <f>'Adquisiciones (detalle)'!B295</f>
        <v>0</v>
      </c>
      <c r="C295" s="197">
        <f>'Adquisiciones (detalle)'!C295</f>
        <v>0</v>
      </c>
      <c r="D295" s="196">
        <f>'Adquisiciones (detalle)'!F295</f>
        <v>0</v>
      </c>
      <c r="E295" s="198">
        <f>'Adquisiciones (detalle)'!J295</f>
        <v>0</v>
      </c>
      <c r="F295" s="199" t="str">
        <f>IF(E295=0," ",IF('Adquisiciones (detalle)'!M295="No","√"," "))</f>
        <v xml:space="preserve"> </v>
      </c>
      <c r="G295" s="197">
        <f>'Adquisiciones (detalle)'!G295</f>
        <v>0</v>
      </c>
      <c r="H295" s="200"/>
      <c r="I295" s="58"/>
    </row>
    <row r="296" spans="1:9" ht="51.75" customHeight="1" x14ac:dyDescent="0.25">
      <c r="A296" s="196">
        <f>+'Adquisiciones (detalle)'!A296</f>
        <v>0</v>
      </c>
      <c r="B296" s="196">
        <f>'Adquisiciones (detalle)'!B296</f>
        <v>0</v>
      </c>
      <c r="C296" s="197">
        <f>'Adquisiciones (detalle)'!C296</f>
        <v>0</v>
      </c>
      <c r="D296" s="196">
        <f>'Adquisiciones (detalle)'!F296</f>
        <v>0</v>
      </c>
      <c r="E296" s="198">
        <f>'Adquisiciones (detalle)'!J296</f>
        <v>0</v>
      </c>
      <c r="F296" s="199" t="str">
        <f>IF(E296=0," ",IF('Adquisiciones (detalle)'!M296="No","√"," "))</f>
        <v xml:space="preserve"> </v>
      </c>
      <c r="G296" s="197">
        <f>'Adquisiciones (detalle)'!G296</f>
        <v>0</v>
      </c>
      <c r="H296" s="200"/>
      <c r="I296" s="58"/>
    </row>
    <row r="297" spans="1:9" ht="51.75" customHeight="1" x14ac:dyDescent="0.25">
      <c r="A297" s="196">
        <f>+'Adquisiciones (detalle)'!A297</f>
        <v>0</v>
      </c>
      <c r="B297" s="196">
        <f>'Adquisiciones (detalle)'!B297</f>
        <v>0</v>
      </c>
      <c r="C297" s="197">
        <f>'Adquisiciones (detalle)'!C297</f>
        <v>0</v>
      </c>
      <c r="D297" s="196">
        <f>'Adquisiciones (detalle)'!F297</f>
        <v>0</v>
      </c>
      <c r="E297" s="198">
        <f>'Adquisiciones (detalle)'!J297</f>
        <v>0</v>
      </c>
      <c r="F297" s="199" t="str">
        <f>IF(E297=0," ",IF('Adquisiciones (detalle)'!M297="No","√"," "))</f>
        <v xml:space="preserve"> </v>
      </c>
      <c r="G297" s="197">
        <f>'Adquisiciones (detalle)'!G297</f>
        <v>0</v>
      </c>
      <c r="H297" s="200"/>
      <c r="I297" s="58"/>
    </row>
    <row r="298" spans="1:9" ht="51.75" customHeight="1" x14ac:dyDescent="0.25">
      <c r="A298" s="196">
        <f>+'Adquisiciones (detalle)'!A298</f>
        <v>0</v>
      </c>
      <c r="B298" s="196">
        <f>'Adquisiciones (detalle)'!B298</f>
        <v>0</v>
      </c>
      <c r="C298" s="197">
        <f>'Adquisiciones (detalle)'!C298</f>
        <v>0</v>
      </c>
      <c r="D298" s="196">
        <f>'Adquisiciones (detalle)'!F298</f>
        <v>0</v>
      </c>
      <c r="E298" s="198">
        <f>'Adquisiciones (detalle)'!J298</f>
        <v>0</v>
      </c>
      <c r="F298" s="199" t="str">
        <f>IF(E298=0," ",IF('Adquisiciones (detalle)'!M298="No","√"," "))</f>
        <v xml:space="preserve"> </v>
      </c>
      <c r="G298" s="197">
        <f>'Adquisiciones (detalle)'!G298</f>
        <v>0</v>
      </c>
      <c r="H298" s="200"/>
      <c r="I298" s="58"/>
    </row>
    <row r="299" spans="1:9" ht="51.75" customHeight="1" x14ac:dyDescent="0.25">
      <c r="A299" s="196">
        <f>+'Adquisiciones (detalle)'!A299</f>
        <v>0</v>
      </c>
      <c r="B299" s="196">
        <f>'Adquisiciones (detalle)'!B299</f>
        <v>0</v>
      </c>
      <c r="C299" s="197">
        <f>'Adquisiciones (detalle)'!C299</f>
        <v>0</v>
      </c>
      <c r="D299" s="196">
        <f>'Adquisiciones (detalle)'!F299</f>
        <v>0</v>
      </c>
      <c r="E299" s="198">
        <f>'Adquisiciones (detalle)'!J299</f>
        <v>0</v>
      </c>
      <c r="F299" s="199" t="str">
        <f>IF(E299=0," ",IF('Adquisiciones (detalle)'!M299="No","√"," "))</f>
        <v xml:space="preserve"> </v>
      </c>
      <c r="G299" s="197">
        <f>'Adquisiciones (detalle)'!G299</f>
        <v>0</v>
      </c>
      <c r="H299" s="200"/>
      <c r="I299" s="58"/>
    </row>
    <row r="300" spans="1:9" ht="51.75" customHeight="1" x14ac:dyDescent="0.25">
      <c r="A300" s="196">
        <f>+'Adquisiciones (detalle)'!A300</f>
        <v>0</v>
      </c>
      <c r="B300" s="196">
        <f>'Adquisiciones (detalle)'!B300</f>
        <v>0</v>
      </c>
      <c r="C300" s="197">
        <f>'Adquisiciones (detalle)'!C300</f>
        <v>0</v>
      </c>
      <c r="D300" s="196">
        <f>'Adquisiciones (detalle)'!F300</f>
        <v>0</v>
      </c>
      <c r="E300" s="198">
        <f>'Adquisiciones (detalle)'!J300</f>
        <v>0</v>
      </c>
      <c r="F300" s="199" t="str">
        <f>IF(E300=0," ",IF('Adquisiciones (detalle)'!M300="No","√"," "))</f>
        <v xml:space="preserve"> </v>
      </c>
      <c r="G300" s="197">
        <f>'Adquisiciones (detalle)'!G300</f>
        <v>0</v>
      </c>
      <c r="H300" s="200"/>
      <c r="I300" s="58"/>
    </row>
    <row r="301" spans="1:9" ht="51.75" customHeight="1" x14ac:dyDescent="0.25">
      <c r="A301" s="196">
        <f>+'Adquisiciones (detalle)'!A301</f>
        <v>0</v>
      </c>
      <c r="B301" s="196">
        <f>'Adquisiciones (detalle)'!B301</f>
        <v>0</v>
      </c>
      <c r="C301" s="197">
        <f>'Adquisiciones (detalle)'!C301</f>
        <v>0</v>
      </c>
      <c r="D301" s="196">
        <f>'Adquisiciones (detalle)'!F301</f>
        <v>0</v>
      </c>
      <c r="E301" s="198">
        <f>'Adquisiciones (detalle)'!J301</f>
        <v>0</v>
      </c>
      <c r="F301" s="199" t="str">
        <f>IF(E301=0," ",IF('Adquisiciones (detalle)'!M301="No","√"," "))</f>
        <v xml:space="preserve"> </v>
      </c>
      <c r="G301" s="197">
        <f>'Adquisiciones (detalle)'!G301</f>
        <v>0</v>
      </c>
      <c r="H301" s="200"/>
      <c r="I301" s="58"/>
    </row>
    <row r="302" spans="1:9" ht="51.75" customHeight="1" x14ac:dyDescent="0.25">
      <c r="A302" s="196">
        <f>+'Adquisiciones (detalle)'!A302</f>
        <v>0</v>
      </c>
      <c r="B302" s="196">
        <f>'Adquisiciones (detalle)'!B302</f>
        <v>0</v>
      </c>
      <c r="C302" s="197">
        <f>'Adquisiciones (detalle)'!C302</f>
        <v>0</v>
      </c>
      <c r="D302" s="196">
        <f>'Adquisiciones (detalle)'!F302</f>
        <v>0</v>
      </c>
      <c r="E302" s="198">
        <f>'Adquisiciones (detalle)'!J302</f>
        <v>0</v>
      </c>
      <c r="F302" s="199" t="str">
        <f>IF(E302=0," ",IF('Adquisiciones (detalle)'!M302="No","√"," "))</f>
        <v xml:space="preserve"> </v>
      </c>
      <c r="G302" s="197">
        <f>'Adquisiciones (detalle)'!G302</f>
        <v>0</v>
      </c>
      <c r="H302" s="200"/>
      <c r="I302" s="58"/>
    </row>
    <row r="303" spans="1:9" ht="51.75" customHeight="1" x14ac:dyDescent="0.25">
      <c r="A303" s="196">
        <f>+'Adquisiciones (detalle)'!A303</f>
        <v>0</v>
      </c>
      <c r="B303" s="196">
        <f>'Adquisiciones (detalle)'!B303</f>
        <v>0</v>
      </c>
      <c r="C303" s="197">
        <f>'Adquisiciones (detalle)'!C303</f>
        <v>0</v>
      </c>
      <c r="D303" s="196">
        <f>'Adquisiciones (detalle)'!F303</f>
        <v>0</v>
      </c>
      <c r="E303" s="198">
        <f>'Adquisiciones (detalle)'!J303</f>
        <v>0</v>
      </c>
      <c r="F303" s="199" t="str">
        <f>IF(E303=0," ",IF('Adquisiciones (detalle)'!M303="No","√"," "))</f>
        <v xml:space="preserve"> </v>
      </c>
      <c r="G303" s="197">
        <f>'Adquisiciones (detalle)'!G303</f>
        <v>0</v>
      </c>
      <c r="H303" s="200"/>
      <c r="I303" s="58"/>
    </row>
    <row r="304" spans="1:9" ht="51.75" customHeight="1" x14ac:dyDescent="0.25">
      <c r="A304" s="196">
        <f>+'Adquisiciones (detalle)'!A304</f>
        <v>0</v>
      </c>
      <c r="B304" s="196">
        <f>'Adquisiciones (detalle)'!B304</f>
        <v>0</v>
      </c>
      <c r="C304" s="197">
        <f>'Adquisiciones (detalle)'!C304</f>
        <v>0</v>
      </c>
      <c r="D304" s="196">
        <f>'Adquisiciones (detalle)'!F304</f>
        <v>0</v>
      </c>
      <c r="E304" s="198">
        <f>'Adquisiciones (detalle)'!J304</f>
        <v>0</v>
      </c>
      <c r="F304" s="199" t="str">
        <f>IF(E304=0," ",IF('Adquisiciones (detalle)'!M304="No","√"," "))</f>
        <v xml:space="preserve"> </v>
      </c>
      <c r="G304" s="197">
        <f>'Adquisiciones (detalle)'!G304</f>
        <v>0</v>
      </c>
      <c r="H304" s="200"/>
      <c r="I304" s="58"/>
    </row>
    <row r="305" spans="1:9" ht="51.75" customHeight="1" x14ac:dyDescent="0.25">
      <c r="A305" s="196">
        <f>+'Adquisiciones (detalle)'!A305</f>
        <v>0</v>
      </c>
      <c r="B305" s="196">
        <f>'Adquisiciones (detalle)'!B305</f>
        <v>0</v>
      </c>
      <c r="C305" s="197">
        <f>'Adquisiciones (detalle)'!C305</f>
        <v>0</v>
      </c>
      <c r="D305" s="196">
        <f>'Adquisiciones (detalle)'!F305</f>
        <v>0</v>
      </c>
      <c r="E305" s="198">
        <f>'Adquisiciones (detalle)'!J305</f>
        <v>0</v>
      </c>
      <c r="F305" s="199" t="str">
        <f>IF(E305=0," ",IF('Adquisiciones (detalle)'!M305="No","√"," "))</f>
        <v xml:space="preserve"> </v>
      </c>
      <c r="G305" s="197">
        <f>'Adquisiciones (detalle)'!G305</f>
        <v>0</v>
      </c>
      <c r="H305" s="200"/>
      <c r="I305" s="58"/>
    </row>
    <row r="306" spans="1:9" ht="51.75" customHeight="1" x14ac:dyDescent="0.25">
      <c r="A306" s="196">
        <f>+'Adquisiciones (detalle)'!A306</f>
        <v>0</v>
      </c>
      <c r="B306" s="196">
        <f>'Adquisiciones (detalle)'!B306</f>
        <v>0</v>
      </c>
      <c r="C306" s="197">
        <f>'Adquisiciones (detalle)'!C306</f>
        <v>0</v>
      </c>
      <c r="D306" s="196">
        <f>'Adquisiciones (detalle)'!F306</f>
        <v>0</v>
      </c>
      <c r="E306" s="198">
        <f>'Adquisiciones (detalle)'!J306</f>
        <v>0</v>
      </c>
      <c r="F306" s="199" t="str">
        <f>IF(E306=0," ",IF('Adquisiciones (detalle)'!M306="No","√"," "))</f>
        <v xml:space="preserve"> </v>
      </c>
      <c r="G306" s="197">
        <f>'Adquisiciones (detalle)'!G306</f>
        <v>0</v>
      </c>
      <c r="H306" s="200"/>
      <c r="I306" s="58"/>
    </row>
    <row r="307" spans="1:9" ht="51.75" customHeight="1" x14ac:dyDescent="0.25">
      <c r="A307" s="196">
        <f>+'Adquisiciones (detalle)'!A307</f>
        <v>0</v>
      </c>
      <c r="B307" s="196">
        <f>'Adquisiciones (detalle)'!B307</f>
        <v>0</v>
      </c>
      <c r="C307" s="197">
        <f>'Adquisiciones (detalle)'!C307</f>
        <v>0</v>
      </c>
      <c r="D307" s="196">
        <f>'Adquisiciones (detalle)'!F307</f>
        <v>0</v>
      </c>
      <c r="E307" s="198">
        <f>'Adquisiciones (detalle)'!J307</f>
        <v>0</v>
      </c>
      <c r="F307" s="199" t="str">
        <f>IF(E307=0," ",IF('Adquisiciones (detalle)'!M307="No","√"," "))</f>
        <v xml:space="preserve"> </v>
      </c>
      <c r="G307" s="197">
        <f>'Adquisiciones (detalle)'!G307</f>
        <v>0</v>
      </c>
      <c r="H307" s="200"/>
      <c r="I307" s="58"/>
    </row>
    <row r="308" spans="1:9" ht="51.75" customHeight="1" x14ac:dyDescent="0.25">
      <c r="A308" s="196">
        <f>+'Adquisiciones (detalle)'!A308</f>
        <v>0</v>
      </c>
      <c r="B308" s="196">
        <f>'Adquisiciones (detalle)'!B308</f>
        <v>0</v>
      </c>
      <c r="C308" s="197">
        <f>'Adquisiciones (detalle)'!C308</f>
        <v>0</v>
      </c>
      <c r="D308" s="196">
        <f>'Adquisiciones (detalle)'!F308</f>
        <v>0</v>
      </c>
      <c r="E308" s="198">
        <f>'Adquisiciones (detalle)'!J308</f>
        <v>0</v>
      </c>
      <c r="F308" s="199" t="str">
        <f>IF(E308=0," ",IF('Adquisiciones (detalle)'!M308="No","√"," "))</f>
        <v xml:space="preserve"> </v>
      </c>
      <c r="G308" s="197">
        <f>'Adquisiciones (detalle)'!G308</f>
        <v>0</v>
      </c>
      <c r="H308" s="200"/>
      <c r="I308" s="58"/>
    </row>
    <row r="309" spans="1:9" ht="51.75" customHeight="1" x14ac:dyDescent="0.25">
      <c r="A309" s="196">
        <f>+'Adquisiciones (detalle)'!A309</f>
        <v>0</v>
      </c>
      <c r="B309" s="196">
        <f>'Adquisiciones (detalle)'!B309</f>
        <v>0</v>
      </c>
      <c r="C309" s="197">
        <f>'Adquisiciones (detalle)'!C309</f>
        <v>0</v>
      </c>
      <c r="D309" s="196">
        <f>'Adquisiciones (detalle)'!F309</f>
        <v>0</v>
      </c>
      <c r="E309" s="198">
        <f>'Adquisiciones (detalle)'!J309</f>
        <v>0</v>
      </c>
      <c r="F309" s="199" t="str">
        <f>IF(E309=0," ",IF('Adquisiciones (detalle)'!M309="No","√"," "))</f>
        <v xml:space="preserve"> </v>
      </c>
      <c r="G309" s="197">
        <f>'Adquisiciones (detalle)'!G309</f>
        <v>0</v>
      </c>
      <c r="H309" s="200"/>
      <c r="I309" s="58"/>
    </row>
    <row r="310" spans="1:9" ht="51.75" customHeight="1" x14ac:dyDescent="0.25">
      <c r="A310" s="196">
        <f>+'Adquisiciones (detalle)'!A310</f>
        <v>0</v>
      </c>
      <c r="B310" s="196">
        <f>'Adquisiciones (detalle)'!B310</f>
        <v>0</v>
      </c>
      <c r="C310" s="197">
        <f>'Adquisiciones (detalle)'!C310</f>
        <v>0</v>
      </c>
      <c r="D310" s="196">
        <f>'Adquisiciones (detalle)'!F310</f>
        <v>0</v>
      </c>
      <c r="E310" s="198">
        <f>'Adquisiciones (detalle)'!J310</f>
        <v>0</v>
      </c>
      <c r="F310" s="199" t="str">
        <f>IF(E310=0," ",IF('Adquisiciones (detalle)'!M310="No","√"," "))</f>
        <v xml:space="preserve"> </v>
      </c>
      <c r="G310" s="197">
        <f>'Adquisiciones (detalle)'!G310</f>
        <v>0</v>
      </c>
      <c r="H310" s="200"/>
      <c r="I310" s="58"/>
    </row>
    <row r="311" spans="1:9" ht="51.75" customHeight="1" x14ac:dyDescent="0.25">
      <c r="A311" s="196">
        <f>+'Adquisiciones (detalle)'!A311</f>
        <v>0</v>
      </c>
      <c r="B311" s="196">
        <f>'Adquisiciones (detalle)'!B311</f>
        <v>0</v>
      </c>
      <c r="C311" s="197">
        <f>'Adquisiciones (detalle)'!C311</f>
        <v>0</v>
      </c>
      <c r="D311" s="196">
        <f>'Adquisiciones (detalle)'!F311</f>
        <v>0</v>
      </c>
      <c r="E311" s="198">
        <f>'Adquisiciones (detalle)'!J311</f>
        <v>0</v>
      </c>
      <c r="F311" s="199" t="str">
        <f>IF(E311=0," ",IF('Adquisiciones (detalle)'!M311="No","√"," "))</f>
        <v xml:space="preserve"> </v>
      </c>
      <c r="G311" s="197">
        <f>'Adquisiciones (detalle)'!G311</f>
        <v>0</v>
      </c>
      <c r="H311" s="200"/>
      <c r="I311" s="58"/>
    </row>
    <row r="312" spans="1:9" ht="51.75" customHeight="1" x14ac:dyDescent="0.25">
      <c r="A312" s="196">
        <f>+'Adquisiciones (detalle)'!A312</f>
        <v>0</v>
      </c>
      <c r="B312" s="196">
        <f>'Adquisiciones (detalle)'!B312</f>
        <v>0</v>
      </c>
      <c r="C312" s="197">
        <f>'Adquisiciones (detalle)'!C312</f>
        <v>0</v>
      </c>
      <c r="D312" s="196">
        <f>'Adquisiciones (detalle)'!F312</f>
        <v>0</v>
      </c>
      <c r="E312" s="198">
        <f>'Adquisiciones (detalle)'!J312</f>
        <v>0</v>
      </c>
      <c r="F312" s="199" t="str">
        <f>IF(E312=0," ",IF('Adquisiciones (detalle)'!M312="No","√"," "))</f>
        <v xml:space="preserve"> </v>
      </c>
      <c r="G312" s="197">
        <f>'Adquisiciones (detalle)'!G312</f>
        <v>0</v>
      </c>
      <c r="H312" s="200"/>
      <c r="I312" s="58"/>
    </row>
    <row r="313" spans="1:9" ht="51.75" customHeight="1" x14ac:dyDescent="0.25">
      <c r="A313" s="196">
        <f>+'Adquisiciones (detalle)'!A313</f>
        <v>0</v>
      </c>
      <c r="B313" s="196">
        <f>'Adquisiciones (detalle)'!B313</f>
        <v>0</v>
      </c>
      <c r="C313" s="197">
        <f>'Adquisiciones (detalle)'!C313</f>
        <v>0</v>
      </c>
      <c r="D313" s="196">
        <f>'Adquisiciones (detalle)'!F313</f>
        <v>0</v>
      </c>
      <c r="E313" s="198">
        <f>'Adquisiciones (detalle)'!J313</f>
        <v>0</v>
      </c>
      <c r="F313" s="199" t="str">
        <f>IF(E313=0," ",IF('Adquisiciones (detalle)'!M313="No","√"," "))</f>
        <v xml:space="preserve"> </v>
      </c>
      <c r="G313" s="197">
        <f>'Adquisiciones (detalle)'!G313</f>
        <v>0</v>
      </c>
      <c r="H313" s="200"/>
      <c r="I313" s="58"/>
    </row>
    <row r="314" spans="1:9" ht="51.75" customHeight="1" x14ac:dyDescent="0.25">
      <c r="A314" s="196">
        <f>+'Adquisiciones (detalle)'!A314</f>
        <v>0</v>
      </c>
      <c r="B314" s="196">
        <f>'Adquisiciones (detalle)'!B314</f>
        <v>0</v>
      </c>
      <c r="C314" s="197">
        <f>'Adquisiciones (detalle)'!C314</f>
        <v>0</v>
      </c>
      <c r="D314" s="196">
        <f>'Adquisiciones (detalle)'!F314</f>
        <v>0</v>
      </c>
      <c r="E314" s="198">
        <f>'Adquisiciones (detalle)'!J314</f>
        <v>0</v>
      </c>
      <c r="F314" s="199" t="str">
        <f>IF(E314=0," ",IF('Adquisiciones (detalle)'!M314="No","√"," "))</f>
        <v xml:space="preserve"> </v>
      </c>
      <c r="G314" s="197">
        <f>'Adquisiciones (detalle)'!G314</f>
        <v>0</v>
      </c>
      <c r="H314" s="200"/>
      <c r="I314" s="58"/>
    </row>
    <row r="315" spans="1:9" ht="51.75" customHeight="1" x14ac:dyDescent="0.25">
      <c r="A315" s="196">
        <f>+'Adquisiciones (detalle)'!A315</f>
        <v>0</v>
      </c>
      <c r="B315" s="196">
        <f>'Adquisiciones (detalle)'!B315</f>
        <v>0</v>
      </c>
      <c r="C315" s="197">
        <f>'Adquisiciones (detalle)'!C315</f>
        <v>0</v>
      </c>
      <c r="D315" s="196">
        <f>'Adquisiciones (detalle)'!F315</f>
        <v>0</v>
      </c>
      <c r="E315" s="198">
        <f>'Adquisiciones (detalle)'!J315</f>
        <v>0</v>
      </c>
      <c r="F315" s="199" t="str">
        <f>IF(E315=0," ",IF('Adquisiciones (detalle)'!M315="No","√"," "))</f>
        <v xml:space="preserve"> </v>
      </c>
      <c r="G315" s="197">
        <f>'Adquisiciones (detalle)'!G315</f>
        <v>0</v>
      </c>
      <c r="H315" s="200"/>
      <c r="I315" s="58"/>
    </row>
    <row r="316" spans="1:9" ht="51.75" customHeight="1" x14ac:dyDescent="0.25">
      <c r="A316" s="196">
        <f>+'Adquisiciones (detalle)'!A316</f>
        <v>0</v>
      </c>
      <c r="B316" s="196">
        <f>'Adquisiciones (detalle)'!B316</f>
        <v>0</v>
      </c>
      <c r="C316" s="197">
        <f>'Adquisiciones (detalle)'!C316</f>
        <v>0</v>
      </c>
      <c r="D316" s="196">
        <f>'Adquisiciones (detalle)'!F316</f>
        <v>0</v>
      </c>
      <c r="E316" s="198">
        <f>'Adquisiciones (detalle)'!J316</f>
        <v>0</v>
      </c>
      <c r="F316" s="199" t="str">
        <f>IF(E316=0," ",IF('Adquisiciones (detalle)'!M316="No","√"," "))</f>
        <v xml:space="preserve"> </v>
      </c>
      <c r="G316" s="197">
        <f>'Adquisiciones (detalle)'!G316</f>
        <v>0</v>
      </c>
      <c r="H316" s="200"/>
      <c r="I316" s="58"/>
    </row>
    <row r="317" spans="1:9" ht="51.75" customHeight="1" x14ac:dyDescent="0.25">
      <c r="A317" s="196">
        <f>+'Adquisiciones (detalle)'!A317</f>
        <v>0</v>
      </c>
      <c r="B317" s="196">
        <f>'Adquisiciones (detalle)'!B317</f>
        <v>0</v>
      </c>
      <c r="C317" s="197">
        <f>'Adquisiciones (detalle)'!C317</f>
        <v>0</v>
      </c>
      <c r="D317" s="196">
        <f>'Adquisiciones (detalle)'!F317</f>
        <v>0</v>
      </c>
      <c r="E317" s="198">
        <f>'Adquisiciones (detalle)'!J317</f>
        <v>0</v>
      </c>
      <c r="F317" s="199" t="str">
        <f>IF(E317=0," ",IF('Adquisiciones (detalle)'!M317="No","√"," "))</f>
        <v xml:space="preserve"> </v>
      </c>
      <c r="G317" s="197">
        <f>'Adquisiciones (detalle)'!G317</f>
        <v>0</v>
      </c>
      <c r="H317" s="200"/>
      <c r="I317" s="58"/>
    </row>
    <row r="318" spans="1:9" ht="51.75" customHeight="1" x14ac:dyDescent="0.25">
      <c r="A318" s="196">
        <f>+'Adquisiciones (detalle)'!A318</f>
        <v>0</v>
      </c>
      <c r="B318" s="196">
        <f>'Adquisiciones (detalle)'!B318</f>
        <v>0</v>
      </c>
      <c r="C318" s="197">
        <f>'Adquisiciones (detalle)'!C318</f>
        <v>0</v>
      </c>
      <c r="D318" s="196">
        <f>'Adquisiciones (detalle)'!F318</f>
        <v>0</v>
      </c>
      <c r="E318" s="198">
        <f>'Adquisiciones (detalle)'!J318</f>
        <v>0</v>
      </c>
      <c r="F318" s="199" t="str">
        <f>IF(E318=0," ",IF('Adquisiciones (detalle)'!M318="No","√"," "))</f>
        <v xml:space="preserve"> </v>
      </c>
      <c r="G318" s="197">
        <f>'Adquisiciones (detalle)'!G318</f>
        <v>0</v>
      </c>
      <c r="H318" s="200"/>
      <c r="I318" s="58"/>
    </row>
    <row r="319" spans="1:9" ht="51.75" customHeight="1" x14ac:dyDescent="0.25">
      <c r="A319" s="196">
        <f>+'Adquisiciones (detalle)'!A319</f>
        <v>0</v>
      </c>
      <c r="B319" s="196">
        <f>'Adquisiciones (detalle)'!B319</f>
        <v>0</v>
      </c>
      <c r="C319" s="197">
        <f>'Adquisiciones (detalle)'!C319</f>
        <v>0</v>
      </c>
      <c r="D319" s="196">
        <f>'Adquisiciones (detalle)'!F319</f>
        <v>0</v>
      </c>
      <c r="E319" s="198">
        <f>'Adquisiciones (detalle)'!J319</f>
        <v>0</v>
      </c>
      <c r="F319" s="199" t="str">
        <f>IF(E319=0," ",IF('Adquisiciones (detalle)'!M319="No","√"," "))</f>
        <v xml:space="preserve"> </v>
      </c>
      <c r="G319" s="197">
        <f>'Adquisiciones (detalle)'!G319</f>
        <v>0</v>
      </c>
      <c r="H319" s="200"/>
      <c r="I319" s="58"/>
    </row>
    <row r="320" spans="1:9" ht="51.75" customHeight="1" x14ac:dyDescent="0.25">
      <c r="A320" s="196">
        <f>+'Adquisiciones (detalle)'!A320</f>
        <v>0</v>
      </c>
      <c r="B320" s="196">
        <f>'Adquisiciones (detalle)'!B320</f>
        <v>0</v>
      </c>
      <c r="C320" s="197">
        <f>'Adquisiciones (detalle)'!C320</f>
        <v>0</v>
      </c>
      <c r="D320" s="196">
        <f>'Adquisiciones (detalle)'!F320</f>
        <v>0</v>
      </c>
      <c r="E320" s="198">
        <f>'Adquisiciones (detalle)'!J320</f>
        <v>0</v>
      </c>
      <c r="F320" s="199" t="str">
        <f>IF(E320=0," ",IF('Adquisiciones (detalle)'!M320="No","√"," "))</f>
        <v xml:space="preserve"> </v>
      </c>
      <c r="G320" s="197">
        <f>'Adquisiciones (detalle)'!G320</f>
        <v>0</v>
      </c>
      <c r="H320" s="200"/>
      <c r="I320" s="58"/>
    </row>
    <row r="321" spans="1:9" ht="51.75" customHeight="1" x14ac:dyDescent="0.25">
      <c r="A321" s="196">
        <f>+'Adquisiciones (detalle)'!A321</f>
        <v>0</v>
      </c>
      <c r="B321" s="196">
        <f>'Adquisiciones (detalle)'!B321</f>
        <v>0</v>
      </c>
      <c r="C321" s="197">
        <f>'Adquisiciones (detalle)'!C321</f>
        <v>0</v>
      </c>
      <c r="D321" s="196">
        <f>'Adquisiciones (detalle)'!F321</f>
        <v>0</v>
      </c>
      <c r="E321" s="198">
        <f>'Adquisiciones (detalle)'!J321</f>
        <v>0</v>
      </c>
      <c r="F321" s="199" t="str">
        <f>IF(E321=0," ",IF('Adquisiciones (detalle)'!M321="No","√"," "))</f>
        <v xml:space="preserve"> </v>
      </c>
      <c r="G321" s="197">
        <f>'Adquisiciones (detalle)'!G321</f>
        <v>0</v>
      </c>
      <c r="H321" s="200"/>
      <c r="I321" s="58"/>
    </row>
    <row r="322" spans="1:9" ht="51.75" customHeight="1" x14ac:dyDescent="0.25">
      <c r="A322" s="196">
        <f>+'Adquisiciones (detalle)'!A322</f>
        <v>0</v>
      </c>
      <c r="B322" s="196">
        <f>'Adquisiciones (detalle)'!B322</f>
        <v>0</v>
      </c>
      <c r="C322" s="197">
        <f>'Adquisiciones (detalle)'!C322</f>
        <v>0</v>
      </c>
      <c r="D322" s="196">
        <f>'Adquisiciones (detalle)'!F322</f>
        <v>0</v>
      </c>
      <c r="E322" s="198">
        <f>'Adquisiciones (detalle)'!J322</f>
        <v>0</v>
      </c>
      <c r="F322" s="199" t="str">
        <f>IF(E322=0," ",IF('Adquisiciones (detalle)'!M322="No","√"," "))</f>
        <v xml:space="preserve"> </v>
      </c>
      <c r="G322" s="197">
        <f>'Adquisiciones (detalle)'!G322</f>
        <v>0</v>
      </c>
      <c r="H322" s="200"/>
      <c r="I322" s="58"/>
    </row>
    <row r="323" spans="1:9" ht="51.75" customHeight="1" x14ac:dyDescent="0.25">
      <c r="A323" s="196">
        <f>+'Adquisiciones (detalle)'!A323</f>
        <v>0</v>
      </c>
      <c r="B323" s="196">
        <f>'Adquisiciones (detalle)'!B323</f>
        <v>0</v>
      </c>
      <c r="C323" s="197">
        <f>'Adquisiciones (detalle)'!C323</f>
        <v>0</v>
      </c>
      <c r="D323" s="196">
        <f>'Adquisiciones (detalle)'!F323</f>
        <v>0</v>
      </c>
      <c r="E323" s="198">
        <f>'Adquisiciones (detalle)'!J323</f>
        <v>0</v>
      </c>
      <c r="F323" s="199" t="str">
        <f>IF(E323=0," ",IF('Adquisiciones (detalle)'!M323="No","√"," "))</f>
        <v xml:space="preserve"> </v>
      </c>
      <c r="G323" s="197">
        <f>'Adquisiciones (detalle)'!G323</f>
        <v>0</v>
      </c>
      <c r="H323" s="200"/>
      <c r="I323" s="58"/>
    </row>
    <row r="324" spans="1:9" ht="51.75" customHeight="1" x14ac:dyDescent="0.25">
      <c r="A324" s="196">
        <f>+'Adquisiciones (detalle)'!A324</f>
        <v>0</v>
      </c>
      <c r="B324" s="196">
        <f>'Adquisiciones (detalle)'!B324</f>
        <v>0</v>
      </c>
      <c r="C324" s="197">
        <f>'Adquisiciones (detalle)'!C324</f>
        <v>0</v>
      </c>
      <c r="D324" s="196">
        <f>'Adquisiciones (detalle)'!F324</f>
        <v>0</v>
      </c>
      <c r="E324" s="198">
        <f>'Adquisiciones (detalle)'!J324</f>
        <v>0</v>
      </c>
      <c r="F324" s="199" t="str">
        <f>IF(E324=0," ",IF('Adquisiciones (detalle)'!M324="No","√"," "))</f>
        <v xml:space="preserve"> </v>
      </c>
      <c r="G324" s="197">
        <f>'Adquisiciones (detalle)'!G324</f>
        <v>0</v>
      </c>
      <c r="H324" s="200"/>
      <c r="I324" s="58"/>
    </row>
    <row r="325" spans="1:9" ht="51.75" customHeight="1" x14ac:dyDescent="0.25">
      <c r="A325" s="196">
        <f>+'Adquisiciones (detalle)'!A325</f>
        <v>0</v>
      </c>
      <c r="B325" s="196">
        <f>'Adquisiciones (detalle)'!B325</f>
        <v>0</v>
      </c>
      <c r="C325" s="197">
        <f>'Adquisiciones (detalle)'!C325</f>
        <v>0</v>
      </c>
      <c r="D325" s="196">
        <f>'Adquisiciones (detalle)'!F325</f>
        <v>0</v>
      </c>
      <c r="E325" s="198">
        <f>'Adquisiciones (detalle)'!J325</f>
        <v>0</v>
      </c>
      <c r="F325" s="199" t="str">
        <f>IF(E325=0," ",IF('Adquisiciones (detalle)'!M325="No","√"," "))</f>
        <v xml:space="preserve"> </v>
      </c>
      <c r="G325" s="197">
        <f>'Adquisiciones (detalle)'!G325</f>
        <v>0</v>
      </c>
      <c r="H325" s="200"/>
      <c r="I325" s="58"/>
    </row>
    <row r="326" spans="1:9" ht="51.75" customHeight="1" x14ac:dyDescent="0.25">
      <c r="A326" s="196">
        <f>+'Adquisiciones (detalle)'!A326</f>
        <v>0</v>
      </c>
      <c r="B326" s="196">
        <f>'Adquisiciones (detalle)'!B326</f>
        <v>0</v>
      </c>
      <c r="C326" s="197">
        <f>'Adquisiciones (detalle)'!C326</f>
        <v>0</v>
      </c>
      <c r="D326" s="196">
        <f>'Adquisiciones (detalle)'!F326</f>
        <v>0</v>
      </c>
      <c r="E326" s="198">
        <f>'Adquisiciones (detalle)'!J326</f>
        <v>0</v>
      </c>
      <c r="F326" s="199" t="str">
        <f>IF(E326=0," ",IF('Adquisiciones (detalle)'!M326="No","√"," "))</f>
        <v xml:space="preserve"> </v>
      </c>
      <c r="G326" s="197">
        <f>'Adquisiciones (detalle)'!G326</f>
        <v>0</v>
      </c>
      <c r="H326" s="200"/>
      <c r="I326" s="58"/>
    </row>
    <row r="327" spans="1:9" ht="51.75" customHeight="1" x14ac:dyDescent="0.25">
      <c r="A327" s="196">
        <f>+'Adquisiciones (detalle)'!A327</f>
        <v>0</v>
      </c>
      <c r="B327" s="196">
        <f>'Adquisiciones (detalle)'!B327</f>
        <v>0</v>
      </c>
      <c r="C327" s="197">
        <f>'Adquisiciones (detalle)'!C327</f>
        <v>0</v>
      </c>
      <c r="D327" s="196">
        <f>'Adquisiciones (detalle)'!F327</f>
        <v>0</v>
      </c>
      <c r="E327" s="198">
        <f>'Adquisiciones (detalle)'!J327</f>
        <v>0</v>
      </c>
      <c r="F327" s="199" t="str">
        <f>IF(E327=0," ",IF('Adquisiciones (detalle)'!M327="No","√"," "))</f>
        <v xml:space="preserve"> </v>
      </c>
      <c r="G327" s="197">
        <f>'Adquisiciones (detalle)'!G327</f>
        <v>0</v>
      </c>
      <c r="H327" s="200"/>
      <c r="I327" s="58"/>
    </row>
    <row r="328" spans="1:9" ht="51.75" customHeight="1" x14ac:dyDescent="0.25">
      <c r="A328" s="196">
        <f>+'Adquisiciones (detalle)'!A328</f>
        <v>0</v>
      </c>
      <c r="B328" s="196">
        <f>'Adquisiciones (detalle)'!B328</f>
        <v>0</v>
      </c>
      <c r="C328" s="197">
        <f>'Adquisiciones (detalle)'!C328</f>
        <v>0</v>
      </c>
      <c r="D328" s="196">
        <f>'Adquisiciones (detalle)'!F328</f>
        <v>0</v>
      </c>
      <c r="E328" s="198">
        <f>'Adquisiciones (detalle)'!J328</f>
        <v>0</v>
      </c>
      <c r="F328" s="199" t="str">
        <f>IF(E328=0," ",IF('Adquisiciones (detalle)'!M328="No","√"," "))</f>
        <v xml:space="preserve"> </v>
      </c>
      <c r="G328" s="197">
        <f>'Adquisiciones (detalle)'!G328</f>
        <v>0</v>
      </c>
      <c r="H328" s="200"/>
      <c r="I328" s="58"/>
    </row>
    <row r="329" spans="1:9" ht="51.75" customHeight="1" x14ac:dyDescent="0.25">
      <c r="A329" s="196">
        <f>+'Adquisiciones (detalle)'!A329</f>
        <v>0</v>
      </c>
      <c r="B329" s="196">
        <f>'Adquisiciones (detalle)'!B329</f>
        <v>0</v>
      </c>
      <c r="C329" s="197">
        <f>'Adquisiciones (detalle)'!C329</f>
        <v>0</v>
      </c>
      <c r="D329" s="196">
        <f>'Adquisiciones (detalle)'!F329</f>
        <v>0</v>
      </c>
      <c r="E329" s="198">
        <f>'Adquisiciones (detalle)'!J329</f>
        <v>0</v>
      </c>
      <c r="F329" s="199" t="str">
        <f>IF(E329=0," ",IF('Adquisiciones (detalle)'!M329="No","√"," "))</f>
        <v xml:space="preserve"> </v>
      </c>
      <c r="G329" s="197">
        <f>'Adquisiciones (detalle)'!G329</f>
        <v>0</v>
      </c>
      <c r="H329" s="200"/>
      <c r="I329" s="58"/>
    </row>
    <row r="330" spans="1:9" ht="51.75" customHeight="1" x14ac:dyDescent="0.25">
      <c r="A330" s="196">
        <f>+'Adquisiciones (detalle)'!A330</f>
        <v>0</v>
      </c>
      <c r="B330" s="196">
        <f>'Adquisiciones (detalle)'!B330</f>
        <v>0</v>
      </c>
      <c r="C330" s="197">
        <f>'Adquisiciones (detalle)'!C330</f>
        <v>0</v>
      </c>
      <c r="D330" s="196">
        <f>'Adquisiciones (detalle)'!F330</f>
        <v>0</v>
      </c>
      <c r="E330" s="198">
        <f>'Adquisiciones (detalle)'!J330</f>
        <v>0</v>
      </c>
      <c r="F330" s="199" t="str">
        <f>IF(E330=0," ",IF('Adquisiciones (detalle)'!M330="No","√"," "))</f>
        <v xml:space="preserve"> </v>
      </c>
      <c r="G330" s="197">
        <f>'Adquisiciones (detalle)'!G330</f>
        <v>0</v>
      </c>
      <c r="H330" s="200"/>
      <c r="I330" s="58"/>
    </row>
    <row r="331" spans="1:9" ht="51.75" customHeight="1" x14ac:dyDescent="0.25">
      <c r="A331" s="196">
        <f>+'Adquisiciones (detalle)'!A331</f>
        <v>0</v>
      </c>
      <c r="B331" s="196">
        <f>'Adquisiciones (detalle)'!B331</f>
        <v>0</v>
      </c>
      <c r="C331" s="197">
        <f>'Adquisiciones (detalle)'!C331</f>
        <v>0</v>
      </c>
      <c r="D331" s="196">
        <f>'Adquisiciones (detalle)'!F331</f>
        <v>0</v>
      </c>
      <c r="E331" s="198">
        <f>'Adquisiciones (detalle)'!J331</f>
        <v>0</v>
      </c>
      <c r="F331" s="199" t="str">
        <f>IF(E331=0," ",IF('Adquisiciones (detalle)'!M331="No","√"," "))</f>
        <v xml:space="preserve"> </v>
      </c>
      <c r="G331" s="197">
        <f>'Adquisiciones (detalle)'!G331</f>
        <v>0</v>
      </c>
      <c r="H331" s="200"/>
      <c r="I331" s="58"/>
    </row>
    <row r="332" spans="1:9" ht="51.75" customHeight="1" x14ac:dyDescent="0.25">
      <c r="A332" s="196">
        <f>+'Adquisiciones (detalle)'!A332</f>
        <v>0</v>
      </c>
      <c r="B332" s="196">
        <f>'Adquisiciones (detalle)'!B332</f>
        <v>0</v>
      </c>
      <c r="C332" s="197">
        <f>'Adquisiciones (detalle)'!C332</f>
        <v>0</v>
      </c>
      <c r="D332" s="196">
        <f>'Adquisiciones (detalle)'!F332</f>
        <v>0</v>
      </c>
      <c r="E332" s="198">
        <f>'Adquisiciones (detalle)'!J332</f>
        <v>0</v>
      </c>
      <c r="F332" s="199" t="str">
        <f>IF(E332=0," ",IF('Adquisiciones (detalle)'!M332="No","√"," "))</f>
        <v xml:space="preserve"> </v>
      </c>
      <c r="G332" s="197">
        <f>'Adquisiciones (detalle)'!G332</f>
        <v>0</v>
      </c>
      <c r="H332" s="200"/>
      <c r="I332" s="58"/>
    </row>
    <row r="333" spans="1:9" ht="51.75" customHeight="1" x14ac:dyDescent="0.25">
      <c r="A333" s="196">
        <f>+'Adquisiciones (detalle)'!A333</f>
        <v>0</v>
      </c>
      <c r="B333" s="196">
        <f>'Adquisiciones (detalle)'!B333</f>
        <v>0</v>
      </c>
      <c r="C333" s="197">
        <f>'Adquisiciones (detalle)'!C333</f>
        <v>0</v>
      </c>
      <c r="D333" s="196">
        <f>'Adquisiciones (detalle)'!F333</f>
        <v>0</v>
      </c>
      <c r="E333" s="198">
        <f>'Adquisiciones (detalle)'!J333</f>
        <v>0</v>
      </c>
      <c r="F333" s="199" t="str">
        <f>IF(E333=0," ",IF('Adquisiciones (detalle)'!M333="No","√"," "))</f>
        <v xml:space="preserve"> </v>
      </c>
      <c r="G333" s="197">
        <f>'Adquisiciones (detalle)'!G333</f>
        <v>0</v>
      </c>
      <c r="H333" s="200"/>
      <c r="I333" s="58"/>
    </row>
    <row r="334" spans="1:9" ht="51.75" customHeight="1" x14ac:dyDescent="0.25">
      <c r="A334" s="196">
        <f>+'Adquisiciones (detalle)'!A334</f>
        <v>0</v>
      </c>
      <c r="B334" s="196">
        <f>'Adquisiciones (detalle)'!B334</f>
        <v>0</v>
      </c>
      <c r="C334" s="197">
        <f>'Adquisiciones (detalle)'!C334</f>
        <v>0</v>
      </c>
      <c r="D334" s="196">
        <f>'Adquisiciones (detalle)'!F334</f>
        <v>0</v>
      </c>
      <c r="E334" s="198">
        <f>'Adquisiciones (detalle)'!J334</f>
        <v>0</v>
      </c>
      <c r="F334" s="199" t="str">
        <f>IF(E334=0," ",IF('Adquisiciones (detalle)'!M334="No","√"," "))</f>
        <v xml:space="preserve"> </v>
      </c>
      <c r="G334" s="197">
        <f>'Adquisiciones (detalle)'!G334</f>
        <v>0</v>
      </c>
      <c r="H334" s="200"/>
      <c r="I334" s="58"/>
    </row>
    <row r="335" spans="1:9" ht="51.75" customHeight="1" x14ac:dyDescent="0.25">
      <c r="A335" s="196">
        <f>+'Adquisiciones (detalle)'!A335</f>
        <v>0</v>
      </c>
      <c r="B335" s="196">
        <f>'Adquisiciones (detalle)'!B335</f>
        <v>0</v>
      </c>
      <c r="C335" s="197">
        <f>'Adquisiciones (detalle)'!C335</f>
        <v>0</v>
      </c>
      <c r="D335" s="196">
        <f>'Adquisiciones (detalle)'!F335</f>
        <v>0</v>
      </c>
      <c r="E335" s="198">
        <f>'Adquisiciones (detalle)'!J335</f>
        <v>0</v>
      </c>
      <c r="F335" s="199" t="str">
        <f>IF(E335=0," ",IF('Adquisiciones (detalle)'!M335="No","√"," "))</f>
        <v xml:space="preserve"> </v>
      </c>
      <c r="G335" s="197">
        <f>'Adquisiciones (detalle)'!G335</f>
        <v>0</v>
      </c>
      <c r="H335" s="200"/>
      <c r="I335" s="58"/>
    </row>
    <row r="336" spans="1:9" ht="51.75" customHeight="1" x14ac:dyDescent="0.25">
      <c r="A336" s="196">
        <f>+'Adquisiciones (detalle)'!A336</f>
        <v>0</v>
      </c>
      <c r="B336" s="196">
        <f>'Adquisiciones (detalle)'!B336</f>
        <v>0</v>
      </c>
      <c r="C336" s="197">
        <f>'Adquisiciones (detalle)'!C336</f>
        <v>0</v>
      </c>
      <c r="D336" s="196">
        <f>'Adquisiciones (detalle)'!F336</f>
        <v>0</v>
      </c>
      <c r="E336" s="198">
        <f>'Adquisiciones (detalle)'!J336</f>
        <v>0</v>
      </c>
      <c r="F336" s="199" t="str">
        <f>IF(E336=0," ",IF('Adquisiciones (detalle)'!M336="No","√"," "))</f>
        <v xml:space="preserve"> </v>
      </c>
      <c r="G336" s="197">
        <f>'Adquisiciones (detalle)'!G336</f>
        <v>0</v>
      </c>
      <c r="H336" s="200"/>
      <c r="I336" s="58"/>
    </row>
    <row r="337" spans="1:9" ht="51.75" customHeight="1" x14ac:dyDescent="0.25">
      <c r="A337" s="196">
        <f>+'Adquisiciones (detalle)'!A337</f>
        <v>0</v>
      </c>
      <c r="B337" s="196">
        <f>'Adquisiciones (detalle)'!B337</f>
        <v>0</v>
      </c>
      <c r="C337" s="197">
        <f>'Adquisiciones (detalle)'!C337</f>
        <v>0</v>
      </c>
      <c r="D337" s="196">
        <f>'Adquisiciones (detalle)'!F337</f>
        <v>0</v>
      </c>
      <c r="E337" s="198">
        <f>'Adquisiciones (detalle)'!J337</f>
        <v>0</v>
      </c>
      <c r="F337" s="199" t="str">
        <f>IF(E337=0," ",IF('Adquisiciones (detalle)'!M337="No","√"," "))</f>
        <v xml:space="preserve"> </v>
      </c>
      <c r="G337" s="197">
        <f>'Adquisiciones (detalle)'!G337</f>
        <v>0</v>
      </c>
      <c r="H337" s="200"/>
      <c r="I337" s="58"/>
    </row>
    <row r="338" spans="1:9" ht="51.75" customHeight="1" x14ac:dyDescent="0.25">
      <c r="A338" s="196">
        <f>+'Adquisiciones (detalle)'!A338</f>
        <v>0</v>
      </c>
      <c r="B338" s="196">
        <f>'Adquisiciones (detalle)'!B338</f>
        <v>0</v>
      </c>
      <c r="C338" s="197">
        <f>'Adquisiciones (detalle)'!C338</f>
        <v>0</v>
      </c>
      <c r="D338" s="196">
        <f>'Adquisiciones (detalle)'!F338</f>
        <v>0</v>
      </c>
      <c r="E338" s="198">
        <f>'Adquisiciones (detalle)'!J338</f>
        <v>0</v>
      </c>
      <c r="F338" s="199" t="str">
        <f>IF(E338=0," ",IF('Adquisiciones (detalle)'!M338="No","√"," "))</f>
        <v xml:space="preserve"> </v>
      </c>
      <c r="G338" s="197">
        <f>'Adquisiciones (detalle)'!G338</f>
        <v>0</v>
      </c>
      <c r="H338" s="200"/>
      <c r="I338" s="58"/>
    </row>
    <row r="339" spans="1:9" ht="51.75" customHeight="1" x14ac:dyDescent="0.25">
      <c r="A339" s="196">
        <f>+'Adquisiciones (detalle)'!A339</f>
        <v>0</v>
      </c>
      <c r="B339" s="196">
        <f>'Adquisiciones (detalle)'!B339</f>
        <v>0</v>
      </c>
      <c r="C339" s="197">
        <f>'Adquisiciones (detalle)'!C339</f>
        <v>0</v>
      </c>
      <c r="D339" s="196">
        <f>'Adquisiciones (detalle)'!F339</f>
        <v>0</v>
      </c>
      <c r="E339" s="198">
        <f>'Adquisiciones (detalle)'!J339</f>
        <v>0</v>
      </c>
      <c r="F339" s="199" t="str">
        <f>IF(E339=0," ",IF('Adquisiciones (detalle)'!M339="No","√"," "))</f>
        <v xml:space="preserve"> </v>
      </c>
      <c r="G339" s="197">
        <f>'Adquisiciones (detalle)'!G339</f>
        <v>0</v>
      </c>
      <c r="H339" s="200"/>
      <c r="I339" s="58"/>
    </row>
    <row r="340" spans="1:9" ht="51.75" customHeight="1" x14ac:dyDescent="0.25">
      <c r="A340" s="196">
        <f>+'Adquisiciones (detalle)'!A340</f>
        <v>0</v>
      </c>
      <c r="B340" s="196">
        <f>'Adquisiciones (detalle)'!B340</f>
        <v>0</v>
      </c>
      <c r="C340" s="197">
        <f>'Adquisiciones (detalle)'!C340</f>
        <v>0</v>
      </c>
      <c r="D340" s="196">
        <f>'Adquisiciones (detalle)'!F340</f>
        <v>0</v>
      </c>
      <c r="E340" s="198">
        <f>'Adquisiciones (detalle)'!J340</f>
        <v>0</v>
      </c>
      <c r="F340" s="199" t="str">
        <f>IF(E340=0," ",IF('Adquisiciones (detalle)'!M340="No","√"," "))</f>
        <v xml:space="preserve"> </v>
      </c>
      <c r="G340" s="197">
        <f>'Adquisiciones (detalle)'!G340</f>
        <v>0</v>
      </c>
      <c r="H340" s="200"/>
      <c r="I340" s="58"/>
    </row>
    <row r="341" spans="1:9" ht="51.75" customHeight="1" x14ac:dyDescent="0.25">
      <c r="A341" s="196">
        <f>+'Adquisiciones (detalle)'!A341</f>
        <v>0</v>
      </c>
      <c r="B341" s="196">
        <f>'Adquisiciones (detalle)'!B341</f>
        <v>0</v>
      </c>
      <c r="C341" s="197">
        <f>'Adquisiciones (detalle)'!C341</f>
        <v>0</v>
      </c>
      <c r="D341" s="196">
        <f>'Adquisiciones (detalle)'!F341</f>
        <v>0</v>
      </c>
      <c r="E341" s="198">
        <f>'Adquisiciones (detalle)'!J341</f>
        <v>0</v>
      </c>
      <c r="F341" s="199" t="str">
        <f>IF(E341=0," ",IF('Adquisiciones (detalle)'!M341="No","√"," "))</f>
        <v xml:space="preserve"> </v>
      </c>
      <c r="G341" s="197">
        <f>'Adquisiciones (detalle)'!G341</f>
        <v>0</v>
      </c>
      <c r="H341" s="200"/>
      <c r="I341" s="58"/>
    </row>
    <row r="342" spans="1:9" ht="51.75" customHeight="1" x14ac:dyDescent="0.25">
      <c r="A342" s="196">
        <f>+'Adquisiciones (detalle)'!A342</f>
        <v>0</v>
      </c>
      <c r="B342" s="196">
        <f>'Adquisiciones (detalle)'!B342</f>
        <v>0</v>
      </c>
      <c r="C342" s="197">
        <f>'Adquisiciones (detalle)'!C342</f>
        <v>0</v>
      </c>
      <c r="D342" s="196">
        <f>'Adquisiciones (detalle)'!F342</f>
        <v>0</v>
      </c>
      <c r="E342" s="198">
        <f>'Adquisiciones (detalle)'!J342</f>
        <v>0</v>
      </c>
      <c r="F342" s="199" t="str">
        <f>IF(E342=0," ",IF('Adquisiciones (detalle)'!M342="No","√"," "))</f>
        <v xml:space="preserve"> </v>
      </c>
      <c r="G342" s="197">
        <f>'Adquisiciones (detalle)'!G342</f>
        <v>0</v>
      </c>
      <c r="H342" s="200"/>
      <c r="I342" s="58"/>
    </row>
    <row r="343" spans="1:9" ht="51.75" customHeight="1" x14ac:dyDescent="0.25">
      <c r="A343" s="196">
        <f>+'Adquisiciones (detalle)'!A343</f>
        <v>0</v>
      </c>
      <c r="B343" s="196">
        <f>'Adquisiciones (detalle)'!B343</f>
        <v>0</v>
      </c>
      <c r="C343" s="197">
        <f>'Adquisiciones (detalle)'!C343</f>
        <v>0</v>
      </c>
      <c r="D343" s="196">
        <f>'Adquisiciones (detalle)'!F343</f>
        <v>0</v>
      </c>
      <c r="E343" s="198">
        <f>'Adquisiciones (detalle)'!J343</f>
        <v>0</v>
      </c>
      <c r="F343" s="199" t="str">
        <f>IF(E343=0," ",IF('Adquisiciones (detalle)'!M343="No","√"," "))</f>
        <v xml:space="preserve"> </v>
      </c>
      <c r="G343" s="197">
        <f>'Adquisiciones (detalle)'!G343</f>
        <v>0</v>
      </c>
      <c r="H343" s="200"/>
      <c r="I343" s="58"/>
    </row>
    <row r="344" spans="1:9" ht="51.75" customHeight="1" x14ac:dyDescent="0.25">
      <c r="A344" s="196">
        <f>+'Adquisiciones (detalle)'!A344</f>
        <v>0</v>
      </c>
      <c r="B344" s="196">
        <f>'Adquisiciones (detalle)'!B344</f>
        <v>0</v>
      </c>
      <c r="C344" s="197">
        <f>'Adquisiciones (detalle)'!C344</f>
        <v>0</v>
      </c>
      <c r="D344" s="196">
        <f>'Adquisiciones (detalle)'!F344</f>
        <v>0</v>
      </c>
      <c r="E344" s="198">
        <f>'Adquisiciones (detalle)'!J344</f>
        <v>0</v>
      </c>
      <c r="F344" s="199" t="str">
        <f>IF(E344=0," ",IF('Adquisiciones (detalle)'!M344="No","√"," "))</f>
        <v xml:space="preserve"> </v>
      </c>
      <c r="G344" s="197">
        <f>'Adquisiciones (detalle)'!G344</f>
        <v>0</v>
      </c>
      <c r="H344" s="200"/>
      <c r="I344" s="58"/>
    </row>
    <row r="345" spans="1:9" ht="51.75" customHeight="1" x14ac:dyDescent="0.25">
      <c r="A345" s="196">
        <f>+'Adquisiciones (detalle)'!A345</f>
        <v>0</v>
      </c>
      <c r="B345" s="196">
        <f>'Adquisiciones (detalle)'!B345</f>
        <v>0</v>
      </c>
      <c r="C345" s="197">
        <f>'Adquisiciones (detalle)'!C345</f>
        <v>0</v>
      </c>
      <c r="D345" s="196">
        <f>'Adquisiciones (detalle)'!F345</f>
        <v>0</v>
      </c>
      <c r="E345" s="198">
        <f>'Adquisiciones (detalle)'!J345</f>
        <v>0</v>
      </c>
      <c r="F345" s="199" t="str">
        <f>IF(E345=0," ",IF('Adquisiciones (detalle)'!M345="No","√"," "))</f>
        <v xml:space="preserve"> </v>
      </c>
      <c r="G345" s="197">
        <f>'Adquisiciones (detalle)'!G345</f>
        <v>0</v>
      </c>
      <c r="H345" s="200"/>
      <c r="I345" s="58"/>
    </row>
    <row r="346" spans="1:9" ht="51.75" customHeight="1" x14ac:dyDescent="0.25">
      <c r="A346" s="196">
        <f>+'Adquisiciones (detalle)'!A346</f>
        <v>0</v>
      </c>
      <c r="B346" s="196">
        <f>'Adquisiciones (detalle)'!B346</f>
        <v>0</v>
      </c>
      <c r="C346" s="197">
        <f>'Adquisiciones (detalle)'!C346</f>
        <v>0</v>
      </c>
      <c r="D346" s="196">
        <f>'Adquisiciones (detalle)'!F346</f>
        <v>0</v>
      </c>
      <c r="E346" s="198">
        <f>'Adquisiciones (detalle)'!J346</f>
        <v>0</v>
      </c>
      <c r="F346" s="199" t="str">
        <f>IF(E346=0," ",IF('Adquisiciones (detalle)'!M346="No","√"," "))</f>
        <v xml:space="preserve"> </v>
      </c>
      <c r="G346" s="197">
        <f>'Adquisiciones (detalle)'!G346</f>
        <v>0</v>
      </c>
      <c r="H346" s="200"/>
      <c r="I346" s="58"/>
    </row>
    <row r="347" spans="1:9" ht="51.75" customHeight="1" x14ac:dyDescent="0.25">
      <c r="A347" s="196">
        <f>+'Adquisiciones (detalle)'!A347</f>
        <v>0</v>
      </c>
      <c r="B347" s="196">
        <f>'Adquisiciones (detalle)'!B347</f>
        <v>0</v>
      </c>
      <c r="C347" s="197">
        <f>'Adquisiciones (detalle)'!C347</f>
        <v>0</v>
      </c>
      <c r="D347" s="196">
        <f>'Adquisiciones (detalle)'!F347</f>
        <v>0</v>
      </c>
      <c r="E347" s="198">
        <f>'Adquisiciones (detalle)'!J347</f>
        <v>0</v>
      </c>
      <c r="F347" s="199" t="str">
        <f>IF(E347=0," ",IF('Adquisiciones (detalle)'!M347="No","√"," "))</f>
        <v xml:space="preserve"> </v>
      </c>
      <c r="G347" s="197">
        <f>'Adquisiciones (detalle)'!G347</f>
        <v>0</v>
      </c>
      <c r="H347" s="200"/>
      <c r="I347" s="58"/>
    </row>
    <row r="348" spans="1:9" ht="51.75" customHeight="1" x14ac:dyDescent="0.25">
      <c r="A348" s="196">
        <f>+'Adquisiciones (detalle)'!A348</f>
        <v>0</v>
      </c>
      <c r="B348" s="196">
        <f>'Adquisiciones (detalle)'!B348</f>
        <v>0</v>
      </c>
      <c r="C348" s="197">
        <f>'Adquisiciones (detalle)'!C348</f>
        <v>0</v>
      </c>
      <c r="D348" s="196">
        <f>'Adquisiciones (detalle)'!F348</f>
        <v>0</v>
      </c>
      <c r="E348" s="198">
        <f>'Adquisiciones (detalle)'!J348</f>
        <v>0</v>
      </c>
      <c r="F348" s="199" t="str">
        <f>IF(E348=0," ",IF('Adquisiciones (detalle)'!M348="No","√"," "))</f>
        <v xml:space="preserve"> </v>
      </c>
      <c r="G348" s="197">
        <f>'Adquisiciones (detalle)'!G348</f>
        <v>0</v>
      </c>
      <c r="H348" s="200"/>
      <c r="I348" s="58"/>
    </row>
    <row r="349" spans="1:9" ht="51.75" customHeight="1" x14ac:dyDescent="0.25">
      <c r="A349" s="196">
        <f>+'Adquisiciones (detalle)'!A349</f>
        <v>0</v>
      </c>
      <c r="B349" s="196">
        <f>'Adquisiciones (detalle)'!B349</f>
        <v>0</v>
      </c>
      <c r="C349" s="197">
        <f>'Adquisiciones (detalle)'!C349</f>
        <v>0</v>
      </c>
      <c r="D349" s="196">
        <f>'Adquisiciones (detalle)'!F349</f>
        <v>0</v>
      </c>
      <c r="E349" s="198">
        <f>'Adquisiciones (detalle)'!J349</f>
        <v>0</v>
      </c>
      <c r="F349" s="199" t="str">
        <f>IF(E349=0," ",IF('Adquisiciones (detalle)'!M349="No","√"," "))</f>
        <v xml:space="preserve"> </v>
      </c>
      <c r="G349" s="197">
        <f>'Adquisiciones (detalle)'!G349</f>
        <v>0</v>
      </c>
      <c r="H349" s="200"/>
      <c r="I349" s="58"/>
    </row>
    <row r="350" spans="1:9" ht="51.75" customHeight="1" x14ac:dyDescent="0.25">
      <c r="A350" s="196">
        <f>+'Adquisiciones (detalle)'!A350</f>
        <v>0</v>
      </c>
      <c r="B350" s="196">
        <f>'Adquisiciones (detalle)'!B350</f>
        <v>0</v>
      </c>
      <c r="C350" s="197">
        <f>'Adquisiciones (detalle)'!C350</f>
        <v>0</v>
      </c>
      <c r="D350" s="196">
        <f>'Adquisiciones (detalle)'!F350</f>
        <v>0</v>
      </c>
      <c r="E350" s="198">
        <f>'Adquisiciones (detalle)'!J350</f>
        <v>0</v>
      </c>
      <c r="F350" s="199" t="str">
        <f>IF(E350=0," ",IF('Adquisiciones (detalle)'!M350="No","√"," "))</f>
        <v xml:space="preserve"> </v>
      </c>
      <c r="G350" s="197">
        <f>'Adquisiciones (detalle)'!G350</f>
        <v>0</v>
      </c>
      <c r="H350" s="200"/>
      <c r="I350" s="58"/>
    </row>
    <row r="351" spans="1:9" ht="51.75" customHeight="1" x14ac:dyDescent="0.25">
      <c r="A351" s="196">
        <f>+'Adquisiciones (detalle)'!A351</f>
        <v>0</v>
      </c>
      <c r="B351" s="196">
        <f>'Adquisiciones (detalle)'!B351</f>
        <v>0</v>
      </c>
      <c r="C351" s="197">
        <f>'Adquisiciones (detalle)'!C351</f>
        <v>0</v>
      </c>
      <c r="D351" s="196">
        <f>'Adquisiciones (detalle)'!F351</f>
        <v>0</v>
      </c>
      <c r="E351" s="198">
        <f>'Adquisiciones (detalle)'!J351</f>
        <v>0</v>
      </c>
      <c r="F351" s="199" t="str">
        <f>IF(E351=0," ",IF('Adquisiciones (detalle)'!M351="No","√"," "))</f>
        <v xml:space="preserve"> </v>
      </c>
      <c r="G351" s="197">
        <f>'Adquisiciones (detalle)'!G351</f>
        <v>0</v>
      </c>
      <c r="H351" s="200"/>
      <c r="I351" s="58"/>
    </row>
    <row r="352" spans="1:9" ht="51.75" customHeight="1" x14ac:dyDescent="0.25">
      <c r="A352" s="196">
        <f>+'Adquisiciones (detalle)'!A352</f>
        <v>0</v>
      </c>
      <c r="B352" s="196">
        <f>'Adquisiciones (detalle)'!B352</f>
        <v>0</v>
      </c>
      <c r="C352" s="197">
        <f>'Adquisiciones (detalle)'!C352</f>
        <v>0</v>
      </c>
      <c r="D352" s="196">
        <f>'Adquisiciones (detalle)'!F352</f>
        <v>0</v>
      </c>
      <c r="E352" s="198">
        <f>'Adquisiciones (detalle)'!J352</f>
        <v>0</v>
      </c>
      <c r="F352" s="199" t="str">
        <f>IF(E352=0," ",IF('Adquisiciones (detalle)'!M352="No","√"," "))</f>
        <v xml:space="preserve"> </v>
      </c>
      <c r="G352" s="197">
        <f>'Adquisiciones (detalle)'!G352</f>
        <v>0</v>
      </c>
      <c r="H352" s="200"/>
      <c r="I352" s="58"/>
    </row>
    <row r="353" spans="1:9" ht="51.75" customHeight="1" x14ac:dyDescent="0.25">
      <c r="A353" s="196">
        <f>+'Adquisiciones (detalle)'!A353</f>
        <v>0</v>
      </c>
      <c r="B353" s="196">
        <f>'Adquisiciones (detalle)'!B353</f>
        <v>0</v>
      </c>
      <c r="C353" s="197">
        <f>'Adquisiciones (detalle)'!C353</f>
        <v>0</v>
      </c>
      <c r="D353" s="196">
        <f>'Adquisiciones (detalle)'!F353</f>
        <v>0</v>
      </c>
      <c r="E353" s="198">
        <f>'Adquisiciones (detalle)'!J353</f>
        <v>0</v>
      </c>
      <c r="F353" s="199" t="str">
        <f>IF(E353=0," ",IF('Adquisiciones (detalle)'!M353="No","√"," "))</f>
        <v xml:space="preserve"> </v>
      </c>
      <c r="G353" s="197">
        <f>'Adquisiciones (detalle)'!G353</f>
        <v>0</v>
      </c>
      <c r="H353" s="200"/>
      <c r="I353" s="58"/>
    </row>
    <row r="354" spans="1:9" ht="51.75" customHeight="1" x14ac:dyDescent="0.25">
      <c r="A354" s="196">
        <f>+'Adquisiciones (detalle)'!A354</f>
        <v>0</v>
      </c>
      <c r="B354" s="196">
        <f>'Adquisiciones (detalle)'!B354</f>
        <v>0</v>
      </c>
      <c r="C354" s="197">
        <f>'Adquisiciones (detalle)'!C354</f>
        <v>0</v>
      </c>
      <c r="D354" s="196">
        <f>'Adquisiciones (detalle)'!F354</f>
        <v>0</v>
      </c>
      <c r="E354" s="198">
        <f>'Adquisiciones (detalle)'!J354</f>
        <v>0</v>
      </c>
      <c r="F354" s="199" t="str">
        <f>IF(E354=0," ",IF('Adquisiciones (detalle)'!M354="No","√"," "))</f>
        <v xml:space="preserve"> </v>
      </c>
      <c r="G354" s="197">
        <f>'Adquisiciones (detalle)'!G354</f>
        <v>0</v>
      </c>
      <c r="H354" s="200"/>
      <c r="I354" s="58"/>
    </row>
    <row r="355" spans="1:9" ht="51.75" customHeight="1" x14ac:dyDescent="0.25">
      <c r="A355" s="196">
        <f>+'Adquisiciones (detalle)'!A355</f>
        <v>0</v>
      </c>
      <c r="B355" s="196">
        <f>'Adquisiciones (detalle)'!B355</f>
        <v>0</v>
      </c>
      <c r="C355" s="197">
        <f>'Adquisiciones (detalle)'!C355</f>
        <v>0</v>
      </c>
      <c r="D355" s="196">
        <f>'Adquisiciones (detalle)'!F355</f>
        <v>0</v>
      </c>
      <c r="E355" s="198">
        <f>'Adquisiciones (detalle)'!J355</f>
        <v>0</v>
      </c>
      <c r="F355" s="199" t="str">
        <f>IF(E355=0," ",IF('Adquisiciones (detalle)'!M355="No","√"," "))</f>
        <v xml:space="preserve"> </v>
      </c>
      <c r="G355" s="197">
        <f>'Adquisiciones (detalle)'!G355</f>
        <v>0</v>
      </c>
      <c r="H355" s="200"/>
      <c r="I355" s="58"/>
    </row>
    <row r="356" spans="1:9" ht="51.75" customHeight="1" x14ac:dyDescent="0.25">
      <c r="A356" s="196">
        <f>+'Adquisiciones (detalle)'!A356</f>
        <v>0</v>
      </c>
      <c r="B356" s="196">
        <f>'Adquisiciones (detalle)'!B356</f>
        <v>0</v>
      </c>
      <c r="C356" s="197">
        <f>'Adquisiciones (detalle)'!C356</f>
        <v>0</v>
      </c>
      <c r="D356" s="196">
        <f>'Adquisiciones (detalle)'!F356</f>
        <v>0</v>
      </c>
      <c r="E356" s="198">
        <f>'Adquisiciones (detalle)'!J356</f>
        <v>0</v>
      </c>
      <c r="F356" s="199" t="str">
        <f>IF(E356=0," ",IF('Adquisiciones (detalle)'!M356="No","√"," "))</f>
        <v xml:space="preserve"> </v>
      </c>
      <c r="G356" s="197">
        <f>'Adquisiciones (detalle)'!G356</f>
        <v>0</v>
      </c>
      <c r="H356" s="200"/>
      <c r="I356" s="58"/>
    </row>
    <row r="357" spans="1:9" ht="51.75" customHeight="1" x14ac:dyDescent="0.25">
      <c r="A357" s="196">
        <f>+'Adquisiciones (detalle)'!A357</f>
        <v>0</v>
      </c>
      <c r="B357" s="196">
        <f>'Adquisiciones (detalle)'!B357</f>
        <v>0</v>
      </c>
      <c r="C357" s="197">
        <f>'Adquisiciones (detalle)'!C357</f>
        <v>0</v>
      </c>
      <c r="D357" s="196">
        <f>'Adquisiciones (detalle)'!F357</f>
        <v>0</v>
      </c>
      <c r="E357" s="198">
        <f>'Adquisiciones (detalle)'!J357</f>
        <v>0</v>
      </c>
      <c r="F357" s="199" t="str">
        <f>IF(E357=0," ",IF('Adquisiciones (detalle)'!M357="No","√"," "))</f>
        <v xml:space="preserve"> </v>
      </c>
      <c r="G357" s="197">
        <f>'Adquisiciones (detalle)'!G357</f>
        <v>0</v>
      </c>
      <c r="H357" s="200"/>
      <c r="I357" s="58"/>
    </row>
    <row r="358" spans="1:9" ht="51.75" customHeight="1" x14ac:dyDescent="0.25">
      <c r="A358" s="196">
        <f>+'Adquisiciones (detalle)'!A358</f>
        <v>0</v>
      </c>
      <c r="B358" s="196">
        <f>'Adquisiciones (detalle)'!B358</f>
        <v>0</v>
      </c>
      <c r="C358" s="197">
        <f>'Adquisiciones (detalle)'!C358</f>
        <v>0</v>
      </c>
      <c r="D358" s="196">
        <f>'Adquisiciones (detalle)'!F358</f>
        <v>0</v>
      </c>
      <c r="E358" s="198">
        <f>'Adquisiciones (detalle)'!J358</f>
        <v>0</v>
      </c>
      <c r="F358" s="199" t="str">
        <f>IF(E358=0," ",IF('Adquisiciones (detalle)'!M358="No","√"," "))</f>
        <v xml:space="preserve"> </v>
      </c>
      <c r="G358" s="197">
        <f>'Adquisiciones (detalle)'!G358</f>
        <v>0</v>
      </c>
      <c r="H358" s="200"/>
      <c r="I358" s="58"/>
    </row>
    <row r="359" spans="1:9" ht="51.75" customHeight="1" x14ac:dyDescent="0.25">
      <c r="A359" s="196">
        <f>+'Adquisiciones (detalle)'!A359</f>
        <v>0</v>
      </c>
      <c r="B359" s="196">
        <f>'Adquisiciones (detalle)'!B359</f>
        <v>0</v>
      </c>
      <c r="C359" s="197">
        <f>'Adquisiciones (detalle)'!C359</f>
        <v>0</v>
      </c>
      <c r="D359" s="196">
        <f>'Adquisiciones (detalle)'!F359</f>
        <v>0</v>
      </c>
      <c r="E359" s="198">
        <f>'Adquisiciones (detalle)'!J359</f>
        <v>0</v>
      </c>
      <c r="F359" s="199" t="str">
        <f>IF(E359=0," ",IF('Adquisiciones (detalle)'!M359="No","√"," "))</f>
        <v xml:space="preserve"> </v>
      </c>
      <c r="G359" s="197">
        <f>'Adquisiciones (detalle)'!G359</f>
        <v>0</v>
      </c>
      <c r="H359" s="200"/>
      <c r="I359" s="58"/>
    </row>
    <row r="360" spans="1:9" ht="51.75" customHeight="1" x14ac:dyDescent="0.25">
      <c r="A360" s="196">
        <f>+'Adquisiciones (detalle)'!A360</f>
        <v>0</v>
      </c>
      <c r="B360" s="196">
        <f>'Adquisiciones (detalle)'!B360</f>
        <v>0</v>
      </c>
      <c r="C360" s="197">
        <f>'Adquisiciones (detalle)'!C360</f>
        <v>0</v>
      </c>
      <c r="D360" s="196">
        <f>'Adquisiciones (detalle)'!F360</f>
        <v>0</v>
      </c>
      <c r="E360" s="198">
        <f>'Adquisiciones (detalle)'!J360</f>
        <v>0</v>
      </c>
      <c r="F360" s="199" t="str">
        <f>IF(E360=0," ",IF('Adquisiciones (detalle)'!M360="No","√"," "))</f>
        <v xml:space="preserve"> </v>
      </c>
      <c r="G360" s="197">
        <f>'Adquisiciones (detalle)'!G360</f>
        <v>0</v>
      </c>
      <c r="H360" s="200"/>
      <c r="I360" s="58"/>
    </row>
    <row r="361" spans="1:9" ht="51.75" customHeight="1" x14ac:dyDescent="0.25">
      <c r="A361" s="196">
        <f>+'Adquisiciones (detalle)'!A361</f>
        <v>0</v>
      </c>
      <c r="B361" s="196">
        <f>'Adquisiciones (detalle)'!B361</f>
        <v>0</v>
      </c>
      <c r="C361" s="197">
        <f>'Adquisiciones (detalle)'!C361</f>
        <v>0</v>
      </c>
      <c r="D361" s="196">
        <f>'Adquisiciones (detalle)'!F361</f>
        <v>0</v>
      </c>
      <c r="E361" s="198">
        <f>'Adquisiciones (detalle)'!J361</f>
        <v>0</v>
      </c>
      <c r="F361" s="199" t="str">
        <f>IF(E361=0," ",IF('Adquisiciones (detalle)'!M361="No","√"," "))</f>
        <v xml:space="preserve"> </v>
      </c>
      <c r="G361" s="197">
        <f>'Adquisiciones (detalle)'!G361</f>
        <v>0</v>
      </c>
      <c r="H361" s="200"/>
      <c r="I361" s="58"/>
    </row>
    <row r="362" spans="1:9" ht="51.75" customHeight="1" x14ac:dyDescent="0.25">
      <c r="A362" s="196">
        <f>+'Adquisiciones (detalle)'!A362</f>
        <v>0</v>
      </c>
      <c r="B362" s="196">
        <f>'Adquisiciones (detalle)'!B362</f>
        <v>0</v>
      </c>
      <c r="C362" s="197">
        <f>'Adquisiciones (detalle)'!C362</f>
        <v>0</v>
      </c>
      <c r="D362" s="196">
        <f>'Adquisiciones (detalle)'!F362</f>
        <v>0</v>
      </c>
      <c r="E362" s="198">
        <f>'Adquisiciones (detalle)'!J362</f>
        <v>0</v>
      </c>
      <c r="F362" s="199" t="str">
        <f>IF(E362=0," ",IF('Adquisiciones (detalle)'!M362="No","√"," "))</f>
        <v xml:space="preserve"> </v>
      </c>
      <c r="G362" s="197">
        <f>'Adquisiciones (detalle)'!G362</f>
        <v>0</v>
      </c>
      <c r="H362" s="200"/>
      <c r="I362" s="58"/>
    </row>
    <row r="363" spans="1:9" ht="51.75" customHeight="1" x14ac:dyDescent="0.25">
      <c r="A363" s="196">
        <f>+'Adquisiciones (detalle)'!A363</f>
        <v>0</v>
      </c>
      <c r="B363" s="196">
        <f>'Adquisiciones (detalle)'!B363</f>
        <v>0</v>
      </c>
      <c r="C363" s="197">
        <f>'Adquisiciones (detalle)'!C363</f>
        <v>0</v>
      </c>
      <c r="D363" s="196">
        <f>'Adquisiciones (detalle)'!F363</f>
        <v>0</v>
      </c>
      <c r="E363" s="198">
        <f>'Adquisiciones (detalle)'!J363</f>
        <v>0</v>
      </c>
      <c r="F363" s="199" t="str">
        <f>IF(E363=0," ",IF('Adquisiciones (detalle)'!M363="No","√"," "))</f>
        <v xml:space="preserve"> </v>
      </c>
      <c r="G363" s="197">
        <f>'Adquisiciones (detalle)'!G363</f>
        <v>0</v>
      </c>
      <c r="H363" s="200"/>
      <c r="I363" s="58"/>
    </row>
    <row r="364" spans="1:9" ht="51.75" customHeight="1" x14ac:dyDescent="0.25">
      <c r="A364" s="196">
        <f>+'Adquisiciones (detalle)'!A364</f>
        <v>0</v>
      </c>
      <c r="B364" s="196">
        <f>'Adquisiciones (detalle)'!B364</f>
        <v>0</v>
      </c>
      <c r="C364" s="197">
        <f>'Adquisiciones (detalle)'!C364</f>
        <v>0</v>
      </c>
      <c r="D364" s="196">
        <f>'Adquisiciones (detalle)'!F364</f>
        <v>0</v>
      </c>
      <c r="E364" s="198">
        <f>'Adquisiciones (detalle)'!J364</f>
        <v>0</v>
      </c>
      <c r="F364" s="199" t="str">
        <f>IF(E364=0," ",IF('Adquisiciones (detalle)'!M364="No","√"," "))</f>
        <v xml:space="preserve"> </v>
      </c>
      <c r="G364" s="197">
        <f>'Adquisiciones (detalle)'!G364</f>
        <v>0</v>
      </c>
      <c r="H364" s="200"/>
      <c r="I364" s="58"/>
    </row>
    <row r="365" spans="1:9" ht="51.75" customHeight="1" x14ac:dyDescent="0.25">
      <c r="A365" s="196">
        <f>+'Adquisiciones (detalle)'!A365</f>
        <v>0</v>
      </c>
      <c r="B365" s="196">
        <f>'Adquisiciones (detalle)'!B365</f>
        <v>0</v>
      </c>
      <c r="C365" s="197">
        <f>'Adquisiciones (detalle)'!C365</f>
        <v>0</v>
      </c>
      <c r="D365" s="196">
        <f>'Adquisiciones (detalle)'!F365</f>
        <v>0</v>
      </c>
      <c r="E365" s="198">
        <f>'Adquisiciones (detalle)'!J365</f>
        <v>0</v>
      </c>
      <c r="F365" s="199" t="str">
        <f>IF(E365=0," ",IF('Adquisiciones (detalle)'!M365="No","√"," "))</f>
        <v xml:space="preserve"> </v>
      </c>
      <c r="G365" s="197">
        <f>'Adquisiciones (detalle)'!G365</f>
        <v>0</v>
      </c>
      <c r="H365" s="200"/>
      <c r="I365" s="58"/>
    </row>
    <row r="366" spans="1:9" ht="51.75" customHeight="1" x14ac:dyDescent="0.25">
      <c r="A366" s="196">
        <f>+'Adquisiciones (detalle)'!A366</f>
        <v>0</v>
      </c>
      <c r="B366" s="196">
        <f>'Adquisiciones (detalle)'!B366</f>
        <v>0</v>
      </c>
      <c r="C366" s="197">
        <f>'Adquisiciones (detalle)'!C366</f>
        <v>0</v>
      </c>
      <c r="D366" s="196">
        <f>'Adquisiciones (detalle)'!F366</f>
        <v>0</v>
      </c>
      <c r="E366" s="198">
        <f>'Adquisiciones (detalle)'!J366</f>
        <v>0</v>
      </c>
      <c r="F366" s="199" t="str">
        <f>IF(E366=0," ",IF('Adquisiciones (detalle)'!M366="No","√"," "))</f>
        <v xml:space="preserve"> </v>
      </c>
      <c r="G366" s="197">
        <f>'Adquisiciones (detalle)'!G366</f>
        <v>0</v>
      </c>
      <c r="H366" s="200"/>
      <c r="I366" s="58"/>
    </row>
    <row r="367" spans="1:9" ht="51.75" customHeight="1" x14ac:dyDescent="0.25">
      <c r="A367" s="196">
        <f>+'Adquisiciones (detalle)'!A367</f>
        <v>0</v>
      </c>
      <c r="B367" s="196">
        <f>'Adquisiciones (detalle)'!B367</f>
        <v>0</v>
      </c>
      <c r="C367" s="197">
        <f>'Adquisiciones (detalle)'!C367</f>
        <v>0</v>
      </c>
      <c r="D367" s="196">
        <f>'Adquisiciones (detalle)'!F367</f>
        <v>0</v>
      </c>
      <c r="E367" s="198">
        <f>'Adquisiciones (detalle)'!J367</f>
        <v>0</v>
      </c>
      <c r="F367" s="199" t="str">
        <f>IF(E367=0," ",IF('Adquisiciones (detalle)'!M367="No","√"," "))</f>
        <v xml:space="preserve"> </v>
      </c>
      <c r="G367" s="197">
        <f>'Adquisiciones (detalle)'!G367</f>
        <v>0</v>
      </c>
      <c r="H367" s="200"/>
      <c r="I367" s="58"/>
    </row>
    <row r="368" spans="1:9" ht="51.75" customHeight="1" x14ac:dyDescent="0.25">
      <c r="A368" s="196">
        <f>+'Adquisiciones (detalle)'!A368</f>
        <v>0</v>
      </c>
      <c r="B368" s="196">
        <f>'Adquisiciones (detalle)'!B368</f>
        <v>0</v>
      </c>
      <c r="C368" s="197">
        <f>'Adquisiciones (detalle)'!C368</f>
        <v>0</v>
      </c>
      <c r="D368" s="196">
        <f>'Adquisiciones (detalle)'!F368</f>
        <v>0</v>
      </c>
      <c r="E368" s="198">
        <f>'Adquisiciones (detalle)'!J368</f>
        <v>0</v>
      </c>
      <c r="F368" s="199" t="str">
        <f>IF(E368=0," ",IF('Adquisiciones (detalle)'!M368="No","√"," "))</f>
        <v xml:space="preserve"> </v>
      </c>
      <c r="G368" s="197">
        <f>'Adquisiciones (detalle)'!G368</f>
        <v>0</v>
      </c>
      <c r="H368" s="200"/>
      <c r="I368" s="58"/>
    </row>
    <row r="369" spans="1:9" ht="51.75" customHeight="1" x14ac:dyDescent="0.25">
      <c r="A369" s="196">
        <f>+'Adquisiciones (detalle)'!A369</f>
        <v>0</v>
      </c>
      <c r="B369" s="196">
        <f>'Adquisiciones (detalle)'!B369</f>
        <v>0</v>
      </c>
      <c r="C369" s="197">
        <f>'Adquisiciones (detalle)'!C369</f>
        <v>0</v>
      </c>
      <c r="D369" s="196">
        <f>'Adquisiciones (detalle)'!F369</f>
        <v>0</v>
      </c>
      <c r="E369" s="198">
        <f>'Adquisiciones (detalle)'!J369</f>
        <v>0</v>
      </c>
      <c r="F369" s="199" t="str">
        <f>IF(E369=0," ",IF('Adquisiciones (detalle)'!M369="No","√"," "))</f>
        <v xml:space="preserve"> </v>
      </c>
      <c r="G369" s="197">
        <f>'Adquisiciones (detalle)'!G369</f>
        <v>0</v>
      </c>
      <c r="H369" s="200"/>
      <c r="I369" s="58"/>
    </row>
    <row r="370" spans="1:9" ht="51.75" customHeight="1" x14ac:dyDescent="0.25">
      <c r="A370" s="196">
        <f>+'Adquisiciones (detalle)'!A370</f>
        <v>0</v>
      </c>
      <c r="B370" s="196">
        <f>'Adquisiciones (detalle)'!B370</f>
        <v>0</v>
      </c>
      <c r="C370" s="197">
        <f>'Adquisiciones (detalle)'!C370</f>
        <v>0</v>
      </c>
      <c r="D370" s="196">
        <f>'Adquisiciones (detalle)'!F370</f>
        <v>0</v>
      </c>
      <c r="E370" s="198">
        <f>'Adquisiciones (detalle)'!J370</f>
        <v>0</v>
      </c>
      <c r="F370" s="199" t="str">
        <f>IF(E370=0," ",IF('Adquisiciones (detalle)'!M370="No","√"," "))</f>
        <v xml:space="preserve"> </v>
      </c>
      <c r="G370" s="197">
        <f>'Adquisiciones (detalle)'!G370</f>
        <v>0</v>
      </c>
      <c r="H370" s="200"/>
      <c r="I370" s="58"/>
    </row>
    <row r="371" spans="1:9" ht="51.75" customHeight="1" x14ac:dyDescent="0.25">
      <c r="A371" s="196">
        <f>+'Adquisiciones (detalle)'!A371</f>
        <v>0</v>
      </c>
      <c r="B371" s="196">
        <f>'Adquisiciones (detalle)'!B371</f>
        <v>0</v>
      </c>
      <c r="C371" s="197">
        <f>'Adquisiciones (detalle)'!C371</f>
        <v>0</v>
      </c>
      <c r="D371" s="196">
        <f>'Adquisiciones (detalle)'!F371</f>
        <v>0</v>
      </c>
      <c r="E371" s="198">
        <f>'Adquisiciones (detalle)'!J371</f>
        <v>0</v>
      </c>
      <c r="F371" s="199" t="str">
        <f>IF(E371=0," ",IF('Adquisiciones (detalle)'!M371="No","√"," "))</f>
        <v xml:space="preserve"> </v>
      </c>
      <c r="G371" s="197">
        <f>'Adquisiciones (detalle)'!G371</f>
        <v>0</v>
      </c>
      <c r="H371" s="200"/>
      <c r="I371" s="58"/>
    </row>
    <row r="372" spans="1:9" ht="51.75" customHeight="1" x14ac:dyDescent="0.25">
      <c r="A372" s="196">
        <f>+'Adquisiciones (detalle)'!A372</f>
        <v>0</v>
      </c>
      <c r="B372" s="196">
        <f>'Adquisiciones (detalle)'!B372</f>
        <v>0</v>
      </c>
      <c r="C372" s="197">
        <f>'Adquisiciones (detalle)'!C372</f>
        <v>0</v>
      </c>
      <c r="D372" s="196">
        <f>'Adquisiciones (detalle)'!F372</f>
        <v>0</v>
      </c>
      <c r="E372" s="198">
        <f>'Adquisiciones (detalle)'!J372</f>
        <v>0</v>
      </c>
      <c r="F372" s="199" t="str">
        <f>IF(E372=0," ",IF('Adquisiciones (detalle)'!M372="No","√"," "))</f>
        <v xml:space="preserve"> </v>
      </c>
      <c r="G372" s="197">
        <f>'Adquisiciones (detalle)'!G372</f>
        <v>0</v>
      </c>
      <c r="H372" s="200"/>
      <c r="I372" s="58"/>
    </row>
    <row r="373" spans="1:9" ht="51.75" customHeight="1" x14ac:dyDescent="0.25">
      <c r="A373" s="196">
        <f>+'Adquisiciones (detalle)'!A373</f>
        <v>0</v>
      </c>
      <c r="B373" s="196">
        <f>'Adquisiciones (detalle)'!B373</f>
        <v>0</v>
      </c>
      <c r="C373" s="197">
        <f>'Adquisiciones (detalle)'!C373</f>
        <v>0</v>
      </c>
      <c r="D373" s="196">
        <f>'Adquisiciones (detalle)'!F373</f>
        <v>0</v>
      </c>
      <c r="E373" s="198">
        <f>'Adquisiciones (detalle)'!J373</f>
        <v>0</v>
      </c>
      <c r="F373" s="199" t="str">
        <f>IF(E373=0," ",IF('Adquisiciones (detalle)'!M373="No","√"," "))</f>
        <v xml:space="preserve"> </v>
      </c>
      <c r="G373" s="197">
        <f>'Adquisiciones (detalle)'!G373</f>
        <v>0</v>
      </c>
      <c r="H373" s="200"/>
      <c r="I373" s="58"/>
    </row>
    <row r="374" spans="1:9" ht="51.75" customHeight="1" x14ac:dyDescent="0.25">
      <c r="A374" s="196">
        <f>+'Adquisiciones (detalle)'!A374</f>
        <v>0</v>
      </c>
      <c r="B374" s="196">
        <f>'Adquisiciones (detalle)'!B374</f>
        <v>0</v>
      </c>
      <c r="C374" s="197">
        <f>'Adquisiciones (detalle)'!C374</f>
        <v>0</v>
      </c>
      <c r="D374" s="196">
        <f>'Adquisiciones (detalle)'!F374</f>
        <v>0</v>
      </c>
      <c r="E374" s="198">
        <f>'Adquisiciones (detalle)'!J374</f>
        <v>0</v>
      </c>
      <c r="F374" s="199" t="str">
        <f>IF(E374=0," ",IF('Adquisiciones (detalle)'!M374="No","√"," "))</f>
        <v xml:space="preserve"> </v>
      </c>
      <c r="G374" s="197">
        <f>'Adquisiciones (detalle)'!G374</f>
        <v>0</v>
      </c>
      <c r="H374" s="200"/>
      <c r="I374" s="58"/>
    </row>
    <row r="375" spans="1:9" ht="51.75" customHeight="1" x14ac:dyDescent="0.25">
      <c r="A375" s="196">
        <f>+'Adquisiciones (detalle)'!A375</f>
        <v>0</v>
      </c>
      <c r="B375" s="196">
        <f>'Adquisiciones (detalle)'!B375</f>
        <v>0</v>
      </c>
      <c r="C375" s="197">
        <f>'Adquisiciones (detalle)'!C375</f>
        <v>0</v>
      </c>
      <c r="D375" s="196">
        <f>'Adquisiciones (detalle)'!F375</f>
        <v>0</v>
      </c>
      <c r="E375" s="198">
        <f>'Adquisiciones (detalle)'!J375</f>
        <v>0</v>
      </c>
      <c r="F375" s="199" t="str">
        <f>IF(E375=0," ",IF('Adquisiciones (detalle)'!M375="No","√"," "))</f>
        <v xml:space="preserve"> </v>
      </c>
      <c r="G375" s="197">
        <f>'Adquisiciones (detalle)'!G375</f>
        <v>0</v>
      </c>
      <c r="H375" s="200"/>
      <c r="I375" s="58"/>
    </row>
    <row r="376" spans="1:9" ht="51.75" customHeight="1" x14ac:dyDescent="0.25">
      <c r="A376" s="196">
        <f>+'Adquisiciones (detalle)'!A376</f>
        <v>0</v>
      </c>
      <c r="B376" s="196">
        <f>'Adquisiciones (detalle)'!B376</f>
        <v>0</v>
      </c>
      <c r="C376" s="197">
        <f>'Adquisiciones (detalle)'!C376</f>
        <v>0</v>
      </c>
      <c r="D376" s="196">
        <f>'Adquisiciones (detalle)'!F376</f>
        <v>0</v>
      </c>
      <c r="E376" s="198">
        <f>'Adquisiciones (detalle)'!J376</f>
        <v>0</v>
      </c>
      <c r="F376" s="199" t="str">
        <f>IF(E376=0," ",IF('Adquisiciones (detalle)'!M376="No","√"," "))</f>
        <v xml:space="preserve"> </v>
      </c>
      <c r="G376" s="197">
        <f>'Adquisiciones (detalle)'!G376</f>
        <v>0</v>
      </c>
      <c r="H376" s="200"/>
      <c r="I376" s="58"/>
    </row>
    <row r="377" spans="1:9" ht="51.75" customHeight="1" x14ac:dyDescent="0.25">
      <c r="A377" s="196">
        <f>+'Adquisiciones (detalle)'!A377</f>
        <v>0</v>
      </c>
      <c r="B377" s="196">
        <f>'Adquisiciones (detalle)'!B377</f>
        <v>0</v>
      </c>
      <c r="C377" s="197">
        <f>'Adquisiciones (detalle)'!C377</f>
        <v>0</v>
      </c>
      <c r="D377" s="196">
        <f>'Adquisiciones (detalle)'!F377</f>
        <v>0</v>
      </c>
      <c r="E377" s="198">
        <f>'Adquisiciones (detalle)'!J377</f>
        <v>0</v>
      </c>
      <c r="F377" s="199" t="str">
        <f>IF(E377=0," ",IF('Adquisiciones (detalle)'!M377="No","√"," "))</f>
        <v xml:space="preserve"> </v>
      </c>
      <c r="G377" s="197">
        <f>'Adquisiciones (detalle)'!G377</f>
        <v>0</v>
      </c>
      <c r="H377" s="200"/>
      <c r="I377" s="58"/>
    </row>
    <row r="378" spans="1:9" ht="51.75" customHeight="1" x14ac:dyDescent="0.25">
      <c r="A378" s="196">
        <f>+'Adquisiciones (detalle)'!A378</f>
        <v>0</v>
      </c>
      <c r="B378" s="196">
        <f>'Adquisiciones (detalle)'!B378</f>
        <v>0</v>
      </c>
      <c r="C378" s="197">
        <f>'Adquisiciones (detalle)'!C378</f>
        <v>0</v>
      </c>
      <c r="D378" s="196">
        <f>'Adquisiciones (detalle)'!F378</f>
        <v>0</v>
      </c>
      <c r="E378" s="198">
        <f>'Adquisiciones (detalle)'!J378</f>
        <v>0</v>
      </c>
      <c r="F378" s="199" t="str">
        <f>IF(E378=0," ",IF('Adquisiciones (detalle)'!M378="No","√"," "))</f>
        <v xml:space="preserve"> </v>
      </c>
      <c r="G378" s="197">
        <f>'Adquisiciones (detalle)'!G378</f>
        <v>0</v>
      </c>
      <c r="H378" s="200"/>
      <c r="I378" s="58"/>
    </row>
    <row r="379" spans="1:9" ht="51.75" customHeight="1" x14ac:dyDescent="0.25">
      <c r="A379" s="196">
        <f>+'Adquisiciones (detalle)'!A379</f>
        <v>0</v>
      </c>
      <c r="B379" s="196">
        <f>'Adquisiciones (detalle)'!B379</f>
        <v>0</v>
      </c>
      <c r="C379" s="197">
        <f>'Adquisiciones (detalle)'!C379</f>
        <v>0</v>
      </c>
      <c r="D379" s="196">
        <f>'Adquisiciones (detalle)'!F379</f>
        <v>0</v>
      </c>
      <c r="E379" s="198">
        <f>'Adquisiciones (detalle)'!J379</f>
        <v>0</v>
      </c>
      <c r="F379" s="199" t="str">
        <f>IF(E379=0," ",IF('Adquisiciones (detalle)'!M379="No","√"," "))</f>
        <v xml:space="preserve"> </v>
      </c>
      <c r="G379" s="197">
        <f>'Adquisiciones (detalle)'!G379</f>
        <v>0</v>
      </c>
      <c r="H379" s="200"/>
      <c r="I379" s="58"/>
    </row>
    <row r="380" spans="1:9" ht="51.75" customHeight="1" x14ac:dyDescent="0.25">
      <c r="A380" s="196">
        <f>+'Adquisiciones (detalle)'!A380</f>
        <v>0</v>
      </c>
      <c r="B380" s="196">
        <f>'Adquisiciones (detalle)'!B380</f>
        <v>0</v>
      </c>
      <c r="C380" s="197">
        <f>'Adquisiciones (detalle)'!C380</f>
        <v>0</v>
      </c>
      <c r="D380" s="196">
        <f>'Adquisiciones (detalle)'!F380</f>
        <v>0</v>
      </c>
      <c r="E380" s="198">
        <f>'Adquisiciones (detalle)'!J380</f>
        <v>0</v>
      </c>
      <c r="F380" s="199" t="str">
        <f>IF(E380=0," ",IF('Adquisiciones (detalle)'!M380="No","√"," "))</f>
        <v xml:space="preserve"> </v>
      </c>
      <c r="G380" s="197">
        <f>'Adquisiciones (detalle)'!G380</f>
        <v>0</v>
      </c>
      <c r="H380" s="200"/>
      <c r="I380" s="58"/>
    </row>
    <row r="381" spans="1:9" ht="51.75" customHeight="1" x14ac:dyDescent="0.25">
      <c r="A381" s="196">
        <f>+'Adquisiciones (detalle)'!A381</f>
        <v>0</v>
      </c>
      <c r="B381" s="196">
        <f>'Adquisiciones (detalle)'!B381</f>
        <v>0</v>
      </c>
      <c r="C381" s="197">
        <f>'Adquisiciones (detalle)'!C381</f>
        <v>0</v>
      </c>
      <c r="D381" s="196">
        <f>'Adquisiciones (detalle)'!F381</f>
        <v>0</v>
      </c>
      <c r="E381" s="198">
        <f>'Adquisiciones (detalle)'!J381</f>
        <v>0</v>
      </c>
      <c r="F381" s="199" t="str">
        <f>IF(E381=0," ",IF('Adquisiciones (detalle)'!M381="No","√"," "))</f>
        <v xml:space="preserve"> </v>
      </c>
      <c r="G381" s="197">
        <f>'Adquisiciones (detalle)'!G381</f>
        <v>0</v>
      </c>
      <c r="H381" s="200"/>
      <c r="I381" s="58"/>
    </row>
    <row r="382" spans="1:9" ht="51.75" customHeight="1" x14ac:dyDescent="0.25">
      <c r="A382" s="196">
        <f>+'Adquisiciones (detalle)'!A382</f>
        <v>0</v>
      </c>
      <c r="B382" s="196">
        <f>'Adquisiciones (detalle)'!B382</f>
        <v>0</v>
      </c>
      <c r="C382" s="197">
        <f>'Adquisiciones (detalle)'!C382</f>
        <v>0</v>
      </c>
      <c r="D382" s="196">
        <f>'Adquisiciones (detalle)'!F382</f>
        <v>0</v>
      </c>
      <c r="E382" s="198">
        <f>'Adquisiciones (detalle)'!J382</f>
        <v>0</v>
      </c>
      <c r="F382" s="199" t="str">
        <f>IF(E382=0," ",IF('Adquisiciones (detalle)'!M382="No","√"," "))</f>
        <v xml:space="preserve"> </v>
      </c>
      <c r="G382" s="197">
        <f>'Adquisiciones (detalle)'!G382</f>
        <v>0</v>
      </c>
      <c r="H382" s="200"/>
      <c r="I382" s="58"/>
    </row>
    <row r="383" spans="1:9" ht="51.75" customHeight="1" x14ac:dyDescent="0.25">
      <c r="A383" s="196">
        <f>+'Adquisiciones (detalle)'!A383</f>
        <v>0</v>
      </c>
      <c r="B383" s="196">
        <f>'Adquisiciones (detalle)'!B383</f>
        <v>0</v>
      </c>
      <c r="C383" s="197">
        <f>'Adquisiciones (detalle)'!C383</f>
        <v>0</v>
      </c>
      <c r="D383" s="196">
        <f>'Adquisiciones (detalle)'!F383</f>
        <v>0</v>
      </c>
      <c r="E383" s="198">
        <f>'Adquisiciones (detalle)'!J383</f>
        <v>0</v>
      </c>
      <c r="F383" s="199" t="str">
        <f>IF(E383=0," ",IF('Adquisiciones (detalle)'!M383="No","√"," "))</f>
        <v xml:space="preserve"> </v>
      </c>
      <c r="G383" s="197">
        <f>'Adquisiciones (detalle)'!G383</f>
        <v>0</v>
      </c>
      <c r="H383" s="200"/>
      <c r="I383" s="58"/>
    </row>
    <row r="384" spans="1:9" ht="51.75" customHeight="1" x14ac:dyDescent="0.25">
      <c r="A384" s="196">
        <f>+'Adquisiciones (detalle)'!A384</f>
        <v>0</v>
      </c>
      <c r="B384" s="196">
        <f>'Adquisiciones (detalle)'!B384</f>
        <v>0</v>
      </c>
      <c r="C384" s="197">
        <f>'Adquisiciones (detalle)'!C384</f>
        <v>0</v>
      </c>
      <c r="D384" s="196">
        <f>'Adquisiciones (detalle)'!F384</f>
        <v>0</v>
      </c>
      <c r="E384" s="198">
        <f>'Adquisiciones (detalle)'!J384</f>
        <v>0</v>
      </c>
      <c r="F384" s="199" t="str">
        <f>IF(E384=0," ",IF('Adquisiciones (detalle)'!M384="No","√"," "))</f>
        <v xml:space="preserve"> </v>
      </c>
      <c r="G384" s="197">
        <f>'Adquisiciones (detalle)'!G384</f>
        <v>0</v>
      </c>
      <c r="H384" s="200"/>
      <c r="I384" s="58"/>
    </row>
    <row r="385" spans="1:9" ht="51.75" customHeight="1" x14ac:dyDescent="0.25">
      <c r="A385" s="196">
        <f>+'Adquisiciones (detalle)'!A385</f>
        <v>0</v>
      </c>
      <c r="B385" s="196">
        <f>'Adquisiciones (detalle)'!B385</f>
        <v>0</v>
      </c>
      <c r="C385" s="197">
        <f>'Adquisiciones (detalle)'!C385</f>
        <v>0</v>
      </c>
      <c r="D385" s="196">
        <f>'Adquisiciones (detalle)'!F385</f>
        <v>0</v>
      </c>
      <c r="E385" s="198">
        <f>'Adquisiciones (detalle)'!J385</f>
        <v>0</v>
      </c>
      <c r="F385" s="199" t="str">
        <f>IF(E385=0," ",IF('Adquisiciones (detalle)'!M385="No","√"," "))</f>
        <v xml:space="preserve"> </v>
      </c>
      <c r="G385" s="197">
        <f>'Adquisiciones (detalle)'!G385</f>
        <v>0</v>
      </c>
      <c r="H385" s="200"/>
      <c r="I385" s="58"/>
    </row>
    <row r="386" spans="1:9" ht="51.75" customHeight="1" x14ac:dyDescent="0.25">
      <c r="A386" s="196">
        <f>+'Adquisiciones (detalle)'!A386</f>
        <v>0</v>
      </c>
      <c r="B386" s="196">
        <f>'Adquisiciones (detalle)'!B386</f>
        <v>0</v>
      </c>
      <c r="C386" s="197">
        <f>'Adquisiciones (detalle)'!C386</f>
        <v>0</v>
      </c>
      <c r="D386" s="196">
        <f>'Adquisiciones (detalle)'!F386</f>
        <v>0</v>
      </c>
      <c r="E386" s="198">
        <f>'Adquisiciones (detalle)'!J386</f>
        <v>0</v>
      </c>
      <c r="F386" s="199" t="str">
        <f>IF(E386=0," ",IF('Adquisiciones (detalle)'!M386="No","√"," "))</f>
        <v xml:space="preserve"> </v>
      </c>
      <c r="G386" s="197">
        <f>'Adquisiciones (detalle)'!G386</f>
        <v>0</v>
      </c>
      <c r="H386" s="200"/>
      <c r="I386" s="58"/>
    </row>
    <row r="387" spans="1:9" ht="51.75" customHeight="1" x14ac:dyDescent="0.25">
      <c r="A387" s="196">
        <f>+'Adquisiciones (detalle)'!A387</f>
        <v>0</v>
      </c>
      <c r="B387" s="196">
        <f>'Adquisiciones (detalle)'!B387</f>
        <v>0</v>
      </c>
      <c r="C387" s="197">
        <f>'Adquisiciones (detalle)'!C387</f>
        <v>0</v>
      </c>
      <c r="D387" s="196">
        <f>'Adquisiciones (detalle)'!F387</f>
        <v>0</v>
      </c>
      <c r="E387" s="198">
        <f>'Adquisiciones (detalle)'!J387</f>
        <v>0</v>
      </c>
      <c r="F387" s="199" t="str">
        <f>IF(E387=0," ",IF('Adquisiciones (detalle)'!M387="No","√"," "))</f>
        <v xml:space="preserve"> </v>
      </c>
      <c r="G387" s="197">
        <f>'Adquisiciones (detalle)'!G387</f>
        <v>0</v>
      </c>
      <c r="H387" s="200"/>
      <c r="I387" s="58"/>
    </row>
    <row r="388" spans="1:9" ht="51.75" customHeight="1" x14ac:dyDescent="0.25">
      <c r="A388" s="196">
        <f>+'Adquisiciones (detalle)'!A388</f>
        <v>0</v>
      </c>
      <c r="B388" s="196">
        <f>'Adquisiciones (detalle)'!B388</f>
        <v>0</v>
      </c>
      <c r="C388" s="197">
        <f>'Adquisiciones (detalle)'!C388</f>
        <v>0</v>
      </c>
      <c r="D388" s="196">
        <f>'Adquisiciones (detalle)'!F388</f>
        <v>0</v>
      </c>
      <c r="E388" s="198">
        <f>'Adquisiciones (detalle)'!J388</f>
        <v>0</v>
      </c>
      <c r="F388" s="199" t="str">
        <f>IF(E388=0," ",IF('Adquisiciones (detalle)'!M388="No","√"," "))</f>
        <v xml:space="preserve"> </v>
      </c>
      <c r="G388" s="197">
        <f>'Adquisiciones (detalle)'!G388</f>
        <v>0</v>
      </c>
      <c r="H388" s="200"/>
      <c r="I388" s="58"/>
    </row>
    <row r="389" spans="1:9" ht="51.75" customHeight="1" x14ac:dyDescent="0.25">
      <c r="A389" s="196">
        <f>+'Adquisiciones (detalle)'!A389</f>
        <v>0</v>
      </c>
      <c r="B389" s="196">
        <f>'Adquisiciones (detalle)'!B389</f>
        <v>0</v>
      </c>
      <c r="C389" s="197">
        <f>'Adquisiciones (detalle)'!C389</f>
        <v>0</v>
      </c>
      <c r="D389" s="196">
        <f>'Adquisiciones (detalle)'!F389</f>
        <v>0</v>
      </c>
      <c r="E389" s="198">
        <f>'Adquisiciones (detalle)'!J389</f>
        <v>0</v>
      </c>
      <c r="F389" s="199" t="str">
        <f>IF(E389=0," ",IF('Adquisiciones (detalle)'!M389="No","√"," "))</f>
        <v xml:space="preserve"> </v>
      </c>
      <c r="G389" s="197">
        <f>'Adquisiciones (detalle)'!G389</f>
        <v>0</v>
      </c>
      <c r="H389" s="200"/>
      <c r="I389" s="58"/>
    </row>
    <row r="390" spans="1:9" ht="51.75" customHeight="1" x14ac:dyDescent="0.25">
      <c r="A390" s="196">
        <f>+'Adquisiciones (detalle)'!A390</f>
        <v>0</v>
      </c>
      <c r="B390" s="196">
        <f>'Adquisiciones (detalle)'!B390</f>
        <v>0</v>
      </c>
      <c r="C390" s="197">
        <f>'Adquisiciones (detalle)'!C390</f>
        <v>0</v>
      </c>
      <c r="D390" s="196">
        <f>'Adquisiciones (detalle)'!F390</f>
        <v>0</v>
      </c>
      <c r="E390" s="198">
        <f>'Adquisiciones (detalle)'!J390</f>
        <v>0</v>
      </c>
      <c r="F390" s="199" t="str">
        <f>IF(E390=0," ",IF('Adquisiciones (detalle)'!M390="No","√"," "))</f>
        <v xml:space="preserve"> </v>
      </c>
      <c r="G390" s="197">
        <f>'Adquisiciones (detalle)'!G390</f>
        <v>0</v>
      </c>
      <c r="H390" s="200"/>
      <c r="I390" s="58"/>
    </row>
    <row r="391" spans="1:9" ht="51.75" customHeight="1" x14ac:dyDescent="0.25">
      <c r="A391" s="196">
        <f>+'Adquisiciones (detalle)'!A391</f>
        <v>0</v>
      </c>
      <c r="B391" s="196">
        <f>'Adquisiciones (detalle)'!B391</f>
        <v>0</v>
      </c>
      <c r="C391" s="197">
        <f>'Adquisiciones (detalle)'!C391</f>
        <v>0</v>
      </c>
      <c r="D391" s="196">
        <f>'Adquisiciones (detalle)'!F391</f>
        <v>0</v>
      </c>
      <c r="E391" s="198">
        <f>'Adquisiciones (detalle)'!J391</f>
        <v>0</v>
      </c>
      <c r="F391" s="199" t="str">
        <f>IF(E391=0," ",IF('Adquisiciones (detalle)'!M391="No","√"," "))</f>
        <v xml:space="preserve"> </v>
      </c>
      <c r="G391" s="197">
        <f>'Adquisiciones (detalle)'!G391</f>
        <v>0</v>
      </c>
      <c r="H391" s="200"/>
      <c r="I391" s="58"/>
    </row>
    <row r="392" spans="1:9" ht="51.75" customHeight="1" x14ac:dyDescent="0.25">
      <c r="A392" s="196">
        <f>+'Adquisiciones (detalle)'!A392</f>
        <v>0</v>
      </c>
      <c r="B392" s="196">
        <f>'Adquisiciones (detalle)'!B392</f>
        <v>0</v>
      </c>
      <c r="C392" s="197">
        <f>'Adquisiciones (detalle)'!C392</f>
        <v>0</v>
      </c>
      <c r="D392" s="196">
        <f>'Adquisiciones (detalle)'!F392</f>
        <v>0</v>
      </c>
      <c r="E392" s="198">
        <f>'Adquisiciones (detalle)'!J392</f>
        <v>0</v>
      </c>
      <c r="F392" s="199" t="str">
        <f>IF(E392=0," ",IF('Adquisiciones (detalle)'!M392="No","√"," "))</f>
        <v xml:space="preserve"> </v>
      </c>
      <c r="G392" s="197">
        <f>'Adquisiciones (detalle)'!G392</f>
        <v>0</v>
      </c>
      <c r="H392" s="200"/>
      <c r="I392" s="58"/>
    </row>
    <row r="393" spans="1:9" ht="51.75" customHeight="1" x14ac:dyDescent="0.25">
      <c r="A393" s="196">
        <f>+'Adquisiciones (detalle)'!A393</f>
        <v>0</v>
      </c>
      <c r="B393" s="196">
        <f>'Adquisiciones (detalle)'!B393</f>
        <v>0</v>
      </c>
      <c r="C393" s="197">
        <f>'Adquisiciones (detalle)'!C393</f>
        <v>0</v>
      </c>
      <c r="D393" s="196">
        <f>'Adquisiciones (detalle)'!F393</f>
        <v>0</v>
      </c>
      <c r="E393" s="198">
        <f>'Adquisiciones (detalle)'!J393</f>
        <v>0</v>
      </c>
      <c r="F393" s="199" t="str">
        <f>IF(E393=0," ",IF('Adquisiciones (detalle)'!M393="No","√"," "))</f>
        <v xml:space="preserve"> </v>
      </c>
      <c r="G393" s="197">
        <f>'Adquisiciones (detalle)'!G393</f>
        <v>0</v>
      </c>
      <c r="H393" s="200"/>
      <c r="I393" s="58"/>
    </row>
    <row r="394" spans="1:9" ht="51.75" customHeight="1" x14ac:dyDescent="0.25">
      <c r="A394" s="196">
        <f>+'Adquisiciones (detalle)'!A394</f>
        <v>0</v>
      </c>
      <c r="B394" s="196">
        <f>'Adquisiciones (detalle)'!B394</f>
        <v>0</v>
      </c>
      <c r="C394" s="197">
        <f>'Adquisiciones (detalle)'!C394</f>
        <v>0</v>
      </c>
      <c r="D394" s="196">
        <f>'Adquisiciones (detalle)'!F394</f>
        <v>0</v>
      </c>
      <c r="E394" s="198">
        <f>'Adquisiciones (detalle)'!J394</f>
        <v>0</v>
      </c>
      <c r="F394" s="199" t="str">
        <f>IF(E394=0," ",IF('Adquisiciones (detalle)'!M394="No","√"," "))</f>
        <v xml:space="preserve"> </v>
      </c>
      <c r="G394" s="197">
        <f>'Adquisiciones (detalle)'!G394</f>
        <v>0</v>
      </c>
      <c r="H394" s="200"/>
      <c r="I394" s="58"/>
    </row>
    <row r="395" spans="1:9" ht="51.75" customHeight="1" x14ac:dyDescent="0.25">
      <c r="A395" s="196">
        <f>+'Adquisiciones (detalle)'!A395</f>
        <v>0</v>
      </c>
      <c r="B395" s="196">
        <f>'Adquisiciones (detalle)'!B395</f>
        <v>0</v>
      </c>
      <c r="C395" s="197">
        <f>'Adquisiciones (detalle)'!C395</f>
        <v>0</v>
      </c>
      <c r="D395" s="196">
        <f>'Adquisiciones (detalle)'!F395</f>
        <v>0</v>
      </c>
      <c r="E395" s="198">
        <f>'Adquisiciones (detalle)'!J395</f>
        <v>0</v>
      </c>
      <c r="F395" s="199" t="str">
        <f>IF(E395=0," ",IF('Adquisiciones (detalle)'!M395="No","√"," "))</f>
        <v xml:space="preserve"> </v>
      </c>
      <c r="G395" s="197">
        <f>'Adquisiciones (detalle)'!G395</f>
        <v>0</v>
      </c>
      <c r="H395" s="200"/>
      <c r="I395" s="58"/>
    </row>
    <row r="396" spans="1:9" ht="51.75" customHeight="1" x14ac:dyDescent="0.25">
      <c r="A396" s="196">
        <f>+'Adquisiciones (detalle)'!A396</f>
        <v>0</v>
      </c>
      <c r="B396" s="196">
        <f>'Adquisiciones (detalle)'!B396</f>
        <v>0</v>
      </c>
      <c r="C396" s="197">
        <f>'Adquisiciones (detalle)'!C396</f>
        <v>0</v>
      </c>
      <c r="D396" s="196">
        <f>'Adquisiciones (detalle)'!F396</f>
        <v>0</v>
      </c>
      <c r="E396" s="198">
        <f>'Adquisiciones (detalle)'!J396</f>
        <v>0</v>
      </c>
      <c r="F396" s="199" t="str">
        <f>IF(E396=0," ",IF('Adquisiciones (detalle)'!M396="No","√"," "))</f>
        <v xml:space="preserve"> </v>
      </c>
      <c r="G396" s="197">
        <f>'Adquisiciones (detalle)'!G396</f>
        <v>0</v>
      </c>
      <c r="H396" s="200"/>
      <c r="I396" s="58"/>
    </row>
    <row r="397" spans="1:9" ht="51.75" customHeight="1" x14ac:dyDescent="0.25">
      <c r="A397" s="196">
        <f>+'Adquisiciones (detalle)'!A397</f>
        <v>0</v>
      </c>
      <c r="B397" s="196">
        <f>'Adquisiciones (detalle)'!B397</f>
        <v>0</v>
      </c>
      <c r="C397" s="197">
        <f>'Adquisiciones (detalle)'!C397</f>
        <v>0</v>
      </c>
      <c r="D397" s="196">
        <f>'Adquisiciones (detalle)'!F397</f>
        <v>0</v>
      </c>
      <c r="E397" s="198">
        <f>'Adquisiciones (detalle)'!J397</f>
        <v>0</v>
      </c>
      <c r="F397" s="199" t="str">
        <f>IF(E397=0," ",IF('Adquisiciones (detalle)'!M397="No","√"," "))</f>
        <v xml:space="preserve"> </v>
      </c>
      <c r="G397" s="197">
        <f>'Adquisiciones (detalle)'!G397</f>
        <v>0</v>
      </c>
      <c r="H397" s="200"/>
      <c r="I397" s="58"/>
    </row>
    <row r="398" spans="1:9" ht="51.75" customHeight="1" x14ac:dyDescent="0.25">
      <c r="A398" s="196">
        <f>+'Adquisiciones (detalle)'!A398</f>
        <v>0</v>
      </c>
      <c r="B398" s="196">
        <f>'Adquisiciones (detalle)'!B398</f>
        <v>0</v>
      </c>
      <c r="C398" s="197">
        <f>'Adquisiciones (detalle)'!C398</f>
        <v>0</v>
      </c>
      <c r="D398" s="196">
        <f>'Adquisiciones (detalle)'!F398</f>
        <v>0</v>
      </c>
      <c r="E398" s="198">
        <f>'Adquisiciones (detalle)'!J398</f>
        <v>0</v>
      </c>
      <c r="F398" s="199" t="str">
        <f>IF(E398=0," ",IF('Adquisiciones (detalle)'!M398="No","√"," "))</f>
        <v xml:space="preserve"> </v>
      </c>
      <c r="G398" s="197">
        <f>'Adquisiciones (detalle)'!G398</f>
        <v>0</v>
      </c>
      <c r="H398" s="200"/>
      <c r="I398" s="58"/>
    </row>
    <row r="399" spans="1:9" ht="51.75" customHeight="1" x14ac:dyDescent="0.25">
      <c r="A399" s="196">
        <f>+'Adquisiciones (detalle)'!A399</f>
        <v>0</v>
      </c>
      <c r="B399" s="196">
        <f>'Adquisiciones (detalle)'!B399</f>
        <v>0</v>
      </c>
      <c r="C399" s="197">
        <f>'Adquisiciones (detalle)'!C399</f>
        <v>0</v>
      </c>
      <c r="D399" s="196">
        <f>'Adquisiciones (detalle)'!F399</f>
        <v>0</v>
      </c>
      <c r="E399" s="198">
        <f>'Adquisiciones (detalle)'!J399</f>
        <v>0</v>
      </c>
      <c r="F399" s="199" t="str">
        <f>IF(E399=0," ",IF('Adquisiciones (detalle)'!M399="No","√"," "))</f>
        <v xml:space="preserve"> </v>
      </c>
      <c r="G399" s="197">
        <f>'Adquisiciones (detalle)'!G399</f>
        <v>0</v>
      </c>
      <c r="H399" s="200"/>
      <c r="I399" s="58"/>
    </row>
    <row r="400" spans="1:9" ht="51.75" customHeight="1" x14ac:dyDescent="0.25">
      <c r="A400" s="196">
        <f>+'Adquisiciones (detalle)'!A400</f>
        <v>0</v>
      </c>
      <c r="B400" s="196">
        <f>'Adquisiciones (detalle)'!B400</f>
        <v>0</v>
      </c>
      <c r="C400" s="197">
        <f>'Adquisiciones (detalle)'!C400</f>
        <v>0</v>
      </c>
      <c r="D400" s="196">
        <f>'Adquisiciones (detalle)'!F400</f>
        <v>0</v>
      </c>
      <c r="E400" s="198">
        <f>'Adquisiciones (detalle)'!J400</f>
        <v>0</v>
      </c>
      <c r="F400" s="199" t="str">
        <f>IF(E400=0," ",IF('Adquisiciones (detalle)'!M400="No","√"," "))</f>
        <v xml:space="preserve"> </v>
      </c>
      <c r="G400" s="197">
        <f>'Adquisiciones (detalle)'!G400</f>
        <v>0</v>
      </c>
      <c r="H400" s="200"/>
      <c r="I400" s="58"/>
    </row>
    <row r="401" spans="1:9" ht="51.75" customHeight="1" x14ac:dyDescent="0.25">
      <c r="A401" s="196">
        <f>+'Adquisiciones (detalle)'!A401</f>
        <v>0</v>
      </c>
      <c r="B401" s="196">
        <f>'Adquisiciones (detalle)'!B401</f>
        <v>0</v>
      </c>
      <c r="C401" s="197">
        <f>'Adquisiciones (detalle)'!C401</f>
        <v>0</v>
      </c>
      <c r="D401" s="196">
        <f>'Adquisiciones (detalle)'!F401</f>
        <v>0</v>
      </c>
      <c r="E401" s="198">
        <f>'Adquisiciones (detalle)'!J401</f>
        <v>0</v>
      </c>
      <c r="F401" s="199" t="str">
        <f>IF(E401=0," ",IF('Adquisiciones (detalle)'!M401="No","√"," "))</f>
        <v xml:space="preserve"> </v>
      </c>
      <c r="G401" s="197">
        <f>'Adquisiciones (detalle)'!G401</f>
        <v>0</v>
      </c>
      <c r="H401" s="200"/>
      <c r="I401" s="58"/>
    </row>
    <row r="402" spans="1:9" ht="51.75" customHeight="1" x14ac:dyDescent="0.25">
      <c r="A402" s="196">
        <f>+'Adquisiciones (detalle)'!A402</f>
        <v>0</v>
      </c>
      <c r="B402" s="196">
        <f>'Adquisiciones (detalle)'!B402</f>
        <v>0</v>
      </c>
      <c r="C402" s="197">
        <f>'Adquisiciones (detalle)'!C402</f>
        <v>0</v>
      </c>
      <c r="D402" s="196">
        <f>'Adquisiciones (detalle)'!F402</f>
        <v>0</v>
      </c>
      <c r="E402" s="198">
        <f>'Adquisiciones (detalle)'!J402</f>
        <v>0</v>
      </c>
      <c r="F402" s="199" t="str">
        <f>IF(E402=0," ",IF('Adquisiciones (detalle)'!M402="No","√"," "))</f>
        <v xml:space="preserve"> </v>
      </c>
      <c r="G402" s="197">
        <f>'Adquisiciones (detalle)'!G402</f>
        <v>0</v>
      </c>
      <c r="H402" s="200"/>
      <c r="I402" s="58"/>
    </row>
    <row r="403" spans="1:9" ht="51.75" customHeight="1" x14ac:dyDescent="0.25">
      <c r="A403" s="196">
        <f>+'Adquisiciones (detalle)'!A403</f>
        <v>0</v>
      </c>
      <c r="B403" s="196">
        <f>'Adquisiciones (detalle)'!B403</f>
        <v>0</v>
      </c>
      <c r="C403" s="197">
        <f>'Adquisiciones (detalle)'!C403</f>
        <v>0</v>
      </c>
      <c r="D403" s="196">
        <f>'Adquisiciones (detalle)'!F403</f>
        <v>0</v>
      </c>
      <c r="E403" s="198">
        <f>'Adquisiciones (detalle)'!J403</f>
        <v>0</v>
      </c>
      <c r="F403" s="199" t="str">
        <f>IF(E403=0," ",IF('Adquisiciones (detalle)'!M403="No","√"," "))</f>
        <v xml:space="preserve"> </v>
      </c>
      <c r="G403" s="197">
        <f>'Adquisiciones (detalle)'!G403</f>
        <v>0</v>
      </c>
      <c r="H403" s="200"/>
      <c r="I403" s="58"/>
    </row>
    <row r="404" spans="1:9" ht="51.75" customHeight="1" x14ac:dyDescent="0.25">
      <c r="A404" s="196">
        <f>+'Adquisiciones (detalle)'!A404</f>
        <v>0</v>
      </c>
      <c r="B404" s="196">
        <f>'Adquisiciones (detalle)'!B404</f>
        <v>0</v>
      </c>
      <c r="C404" s="197">
        <f>'Adquisiciones (detalle)'!C404</f>
        <v>0</v>
      </c>
      <c r="D404" s="196">
        <f>'Adquisiciones (detalle)'!F404</f>
        <v>0</v>
      </c>
      <c r="E404" s="198">
        <f>'Adquisiciones (detalle)'!J404</f>
        <v>0</v>
      </c>
      <c r="F404" s="199" t="str">
        <f>IF(E404=0," ",IF('Adquisiciones (detalle)'!M404="No","√"," "))</f>
        <v xml:space="preserve"> </v>
      </c>
      <c r="G404" s="197">
        <f>'Adquisiciones (detalle)'!G404</f>
        <v>0</v>
      </c>
      <c r="H404" s="200"/>
      <c r="I404" s="58"/>
    </row>
    <row r="405" spans="1:9" ht="51.75" customHeight="1" x14ac:dyDescent="0.25">
      <c r="A405" s="196">
        <f>+'Adquisiciones (detalle)'!A405</f>
        <v>0</v>
      </c>
      <c r="B405" s="196">
        <f>'Adquisiciones (detalle)'!B405</f>
        <v>0</v>
      </c>
      <c r="C405" s="197">
        <f>'Adquisiciones (detalle)'!C405</f>
        <v>0</v>
      </c>
      <c r="D405" s="196">
        <f>'Adquisiciones (detalle)'!F405</f>
        <v>0</v>
      </c>
      <c r="E405" s="198">
        <f>'Adquisiciones (detalle)'!J405</f>
        <v>0</v>
      </c>
      <c r="F405" s="199" t="str">
        <f>IF(E405=0," ",IF('Adquisiciones (detalle)'!M405="No","√"," "))</f>
        <v xml:space="preserve"> </v>
      </c>
      <c r="G405" s="197">
        <f>'Adquisiciones (detalle)'!G405</f>
        <v>0</v>
      </c>
      <c r="H405" s="200"/>
      <c r="I405" s="58"/>
    </row>
    <row r="406" spans="1:9" ht="51.75" customHeight="1" x14ac:dyDescent="0.25">
      <c r="A406" s="196">
        <f>+'Adquisiciones (detalle)'!A406</f>
        <v>0</v>
      </c>
      <c r="B406" s="196">
        <f>'Adquisiciones (detalle)'!B406</f>
        <v>0</v>
      </c>
      <c r="C406" s="197">
        <f>'Adquisiciones (detalle)'!C406</f>
        <v>0</v>
      </c>
      <c r="D406" s="196">
        <f>'Adquisiciones (detalle)'!F406</f>
        <v>0</v>
      </c>
      <c r="E406" s="198">
        <f>'Adquisiciones (detalle)'!J406</f>
        <v>0</v>
      </c>
      <c r="F406" s="199" t="str">
        <f>IF(E406=0," ",IF('Adquisiciones (detalle)'!M406="No","√"," "))</f>
        <v xml:space="preserve"> </v>
      </c>
      <c r="G406" s="197">
        <f>'Adquisiciones (detalle)'!G406</f>
        <v>0</v>
      </c>
      <c r="H406" s="200"/>
      <c r="I406" s="58"/>
    </row>
    <row r="407" spans="1:9" ht="51.75" customHeight="1" x14ac:dyDescent="0.25">
      <c r="A407" s="196">
        <f>+'Adquisiciones (detalle)'!A407</f>
        <v>0</v>
      </c>
      <c r="B407" s="196">
        <f>'Adquisiciones (detalle)'!B407</f>
        <v>0</v>
      </c>
      <c r="C407" s="197">
        <f>'Adquisiciones (detalle)'!C407</f>
        <v>0</v>
      </c>
      <c r="D407" s="196">
        <f>'Adquisiciones (detalle)'!F407</f>
        <v>0</v>
      </c>
      <c r="E407" s="198">
        <f>'Adquisiciones (detalle)'!J407</f>
        <v>0</v>
      </c>
      <c r="F407" s="199" t="str">
        <f>IF(E407=0," ",IF('Adquisiciones (detalle)'!M407="No","√"," "))</f>
        <v xml:space="preserve"> </v>
      </c>
      <c r="G407" s="197">
        <f>'Adquisiciones (detalle)'!G407</f>
        <v>0</v>
      </c>
      <c r="H407" s="200"/>
      <c r="I407" s="58"/>
    </row>
    <row r="408" spans="1:9" ht="51.75" customHeight="1" x14ac:dyDescent="0.25">
      <c r="A408" s="196">
        <f>+'Adquisiciones (detalle)'!A408</f>
        <v>0</v>
      </c>
      <c r="B408" s="196">
        <f>'Adquisiciones (detalle)'!B408</f>
        <v>0</v>
      </c>
      <c r="C408" s="197">
        <f>'Adquisiciones (detalle)'!C408</f>
        <v>0</v>
      </c>
      <c r="D408" s="196">
        <f>'Adquisiciones (detalle)'!F408</f>
        <v>0</v>
      </c>
      <c r="E408" s="198">
        <f>'Adquisiciones (detalle)'!J408</f>
        <v>0</v>
      </c>
      <c r="F408" s="199" t="str">
        <f>IF(E408=0," ",IF('Adquisiciones (detalle)'!M408="No","√"," "))</f>
        <v xml:space="preserve"> </v>
      </c>
      <c r="G408" s="197">
        <f>'Adquisiciones (detalle)'!G408</f>
        <v>0</v>
      </c>
      <c r="H408" s="200"/>
      <c r="I408" s="58"/>
    </row>
    <row r="409" spans="1:9" ht="51.75" customHeight="1" x14ac:dyDescent="0.25">
      <c r="A409" s="196">
        <f>+'Adquisiciones (detalle)'!A409</f>
        <v>0</v>
      </c>
      <c r="B409" s="196">
        <f>'Adquisiciones (detalle)'!B409</f>
        <v>0</v>
      </c>
      <c r="C409" s="197">
        <f>'Adquisiciones (detalle)'!C409</f>
        <v>0</v>
      </c>
      <c r="D409" s="196">
        <f>'Adquisiciones (detalle)'!F409</f>
        <v>0</v>
      </c>
      <c r="E409" s="198">
        <f>'Adquisiciones (detalle)'!J409</f>
        <v>0</v>
      </c>
      <c r="F409" s="199" t="str">
        <f>IF(E409=0," ",IF('Adquisiciones (detalle)'!M409="No","√"," "))</f>
        <v xml:space="preserve"> </v>
      </c>
      <c r="G409" s="197">
        <f>'Adquisiciones (detalle)'!G409</f>
        <v>0</v>
      </c>
      <c r="H409" s="200"/>
      <c r="I409" s="58"/>
    </row>
    <row r="410" spans="1:9" ht="51.75" customHeight="1" x14ac:dyDescent="0.25">
      <c r="A410" s="196">
        <f>+'Adquisiciones (detalle)'!A410</f>
        <v>0</v>
      </c>
      <c r="B410" s="196">
        <f>'Adquisiciones (detalle)'!B410</f>
        <v>0</v>
      </c>
      <c r="C410" s="197">
        <f>'Adquisiciones (detalle)'!C410</f>
        <v>0</v>
      </c>
      <c r="D410" s="196">
        <f>'Adquisiciones (detalle)'!F410</f>
        <v>0</v>
      </c>
      <c r="E410" s="198">
        <f>'Adquisiciones (detalle)'!J410</f>
        <v>0</v>
      </c>
      <c r="F410" s="199" t="str">
        <f>IF(E410=0," ",IF('Adquisiciones (detalle)'!M410="No","√"," "))</f>
        <v xml:space="preserve"> </v>
      </c>
      <c r="G410" s="197">
        <f>'Adquisiciones (detalle)'!G410</f>
        <v>0</v>
      </c>
      <c r="H410" s="200"/>
      <c r="I410" s="58"/>
    </row>
    <row r="411" spans="1:9" ht="51.75" customHeight="1" x14ac:dyDescent="0.25">
      <c r="A411" s="196">
        <f>+'Adquisiciones (detalle)'!A411</f>
        <v>0</v>
      </c>
      <c r="B411" s="196">
        <f>'Adquisiciones (detalle)'!B411</f>
        <v>0</v>
      </c>
      <c r="C411" s="197">
        <f>'Adquisiciones (detalle)'!C411</f>
        <v>0</v>
      </c>
      <c r="D411" s="196">
        <f>'Adquisiciones (detalle)'!F411</f>
        <v>0</v>
      </c>
      <c r="E411" s="198">
        <f>'Adquisiciones (detalle)'!J411</f>
        <v>0</v>
      </c>
      <c r="F411" s="199" t="str">
        <f>IF(E411=0," ",IF('Adquisiciones (detalle)'!M411="No","√"," "))</f>
        <v xml:space="preserve"> </v>
      </c>
      <c r="G411" s="197">
        <f>'Adquisiciones (detalle)'!G411</f>
        <v>0</v>
      </c>
      <c r="H411" s="200"/>
      <c r="I411" s="58"/>
    </row>
    <row r="412" spans="1:9" ht="51.75" customHeight="1" x14ac:dyDescent="0.25">
      <c r="A412" s="196">
        <f>+'Adquisiciones (detalle)'!A412</f>
        <v>0</v>
      </c>
      <c r="B412" s="196">
        <f>'Adquisiciones (detalle)'!B412</f>
        <v>0</v>
      </c>
      <c r="C412" s="197">
        <f>'Adquisiciones (detalle)'!C412</f>
        <v>0</v>
      </c>
      <c r="D412" s="196">
        <f>'Adquisiciones (detalle)'!F412</f>
        <v>0</v>
      </c>
      <c r="E412" s="198">
        <f>'Adquisiciones (detalle)'!J412</f>
        <v>0</v>
      </c>
      <c r="F412" s="199" t="str">
        <f>IF(E412=0," ",IF('Adquisiciones (detalle)'!M412="No","√"," "))</f>
        <v xml:space="preserve"> </v>
      </c>
      <c r="G412" s="197">
        <f>'Adquisiciones (detalle)'!G412</f>
        <v>0</v>
      </c>
      <c r="H412" s="200"/>
      <c r="I412" s="58"/>
    </row>
    <row r="413" spans="1:9" ht="51.75" customHeight="1" x14ac:dyDescent="0.25">
      <c r="A413" s="196">
        <f>+'Adquisiciones (detalle)'!A413</f>
        <v>0</v>
      </c>
      <c r="B413" s="196">
        <f>'Adquisiciones (detalle)'!B413</f>
        <v>0</v>
      </c>
      <c r="C413" s="197">
        <f>'Adquisiciones (detalle)'!C413</f>
        <v>0</v>
      </c>
      <c r="D413" s="196">
        <f>'Adquisiciones (detalle)'!F413</f>
        <v>0</v>
      </c>
      <c r="E413" s="198">
        <f>'Adquisiciones (detalle)'!J413</f>
        <v>0</v>
      </c>
      <c r="F413" s="199" t="str">
        <f>IF(E413=0," ",IF('Adquisiciones (detalle)'!M413="No","√"," "))</f>
        <v xml:space="preserve"> </v>
      </c>
      <c r="G413" s="197">
        <f>'Adquisiciones (detalle)'!G413</f>
        <v>0</v>
      </c>
      <c r="H413" s="200"/>
      <c r="I413" s="58"/>
    </row>
    <row r="414" spans="1:9" ht="51.75" customHeight="1" x14ac:dyDescent="0.25">
      <c r="A414" s="196">
        <f>+'Adquisiciones (detalle)'!A414</f>
        <v>0</v>
      </c>
      <c r="B414" s="196">
        <f>'Adquisiciones (detalle)'!B414</f>
        <v>0</v>
      </c>
      <c r="C414" s="197">
        <f>'Adquisiciones (detalle)'!C414</f>
        <v>0</v>
      </c>
      <c r="D414" s="196">
        <f>'Adquisiciones (detalle)'!F414</f>
        <v>0</v>
      </c>
      <c r="E414" s="198">
        <f>'Adquisiciones (detalle)'!J414</f>
        <v>0</v>
      </c>
      <c r="F414" s="199" t="str">
        <f>IF(E414=0," ",IF('Adquisiciones (detalle)'!M414="No","√"," "))</f>
        <v xml:space="preserve"> </v>
      </c>
      <c r="G414" s="197">
        <f>'Adquisiciones (detalle)'!G414</f>
        <v>0</v>
      </c>
      <c r="H414" s="200"/>
      <c r="I414" s="58"/>
    </row>
    <row r="415" spans="1:9" ht="51.75" customHeight="1" x14ac:dyDescent="0.25">
      <c r="A415" s="196">
        <f>+'Adquisiciones (detalle)'!A415</f>
        <v>0</v>
      </c>
      <c r="B415" s="196">
        <f>'Adquisiciones (detalle)'!B415</f>
        <v>0</v>
      </c>
      <c r="C415" s="197">
        <f>'Adquisiciones (detalle)'!C415</f>
        <v>0</v>
      </c>
      <c r="D415" s="196">
        <f>'Adquisiciones (detalle)'!F415</f>
        <v>0</v>
      </c>
      <c r="E415" s="198">
        <f>'Adquisiciones (detalle)'!J415</f>
        <v>0</v>
      </c>
      <c r="F415" s="199" t="str">
        <f>IF(E415=0," ",IF('Adquisiciones (detalle)'!M415="No","√"," "))</f>
        <v xml:space="preserve"> </v>
      </c>
      <c r="G415" s="197">
        <f>'Adquisiciones (detalle)'!G415</f>
        <v>0</v>
      </c>
      <c r="H415" s="200"/>
      <c r="I415" s="58"/>
    </row>
    <row r="416" spans="1:9" ht="51.75" customHeight="1" x14ac:dyDescent="0.25">
      <c r="A416" s="196">
        <f>+'Adquisiciones (detalle)'!A416</f>
        <v>0</v>
      </c>
      <c r="B416" s="196">
        <f>'Adquisiciones (detalle)'!B416</f>
        <v>0</v>
      </c>
      <c r="C416" s="197">
        <f>'Adquisiciones (detalle)'!C416</f>
        <v>0</v>
      </c>
      <c r="D416" s="196">
        <f>'Adquisiciones (detalle)'!F416</f>
        <v>0</v>
      </c>
      <c r="E416" s="198">
        <f>'Adquisiciones (detalle)'!J416</f>
        <v>0</v>
      </c>
      <c r="F416" s="199" t="str">
        <f>IF(E416=0," ",IF('Adquisiciones (detalle)'!M416="No","√"," "))</f>
        <v xml:space="preserve"> </v>
      </c>
      <c r="G416" s="197">
        <f>'Adquisiciones (detalle)'!G416</f>
        <v>0</v>
      </c>
      <c r="H416" s="200"/>
      <c r="I416" s="58"/>
    </row>
    <row r="417" spans="1:9" ht="51.75" customHeight="1" x14ac:dyDescent="0.25">
      <c r="A417" s="196">
        <f>+'Adquisiciones (detalle)'!A417</f>
        <v>0</v>
      </c>
      <c r="B417" s="196">
        <f>'Adquisiciones (detalle)'!B417</f>
        <v>0</v>
      </c>
      <c r="C417" s="197">
        <f>'Adquisiciones (detalle)'!C417</f>
        <v>0</v>
      </c>
      <c r="D417" s="196">
        <f>'Adquisiciones (detalle)'!F417</f>
        <v>0</v>
      </c>
      <c r="E417" s="198">
        <f>'Adquisiciones (detalle)'!J417</f>
        <v>0</v>
      </c>
      <c r="F417" s="199" t="str">
        <f>IF(E417=0," ",IF('Adquisiciones (detalle)'!M417="No","√"," "))</f>
        <v xml:space="preserve"> </v>
      </c>
      <c r="G417" s="197">
        <f>'Adquisiciones (detalle)'!G417</f>
        <v>0</v>
      </c>
      <c r="H417" s="200"/>
      <c r="I417" s="58"/>
    </row>
    <row r="418" spans="1:9" ht="51.75" customHeight="1" x14ac:dyDescent="0.25">
      <c r="A418" s="196">
        <f>+'Adquisiciones (detalle)'!A418</f>
        <v>0</v>
      </c>
      <c r="B418" s="196">
        <f>'Adquisiciones (detalle)'!B418</f>
        <v>0</v>
      </c>
      <c r="C418" s="197">
        <f>'Adquisiciones (detalle)'!C418</f>
        <v>0</v>
      </c>
      <c r="D418" s="196">
        <f>'Adquisiciones (detalle)'!F418</f>
        <v>0</v>
      </c>
      <c r="E418" s="198">
        <f>'Adquisiciones (detalle)'!J418</f>
        <v>0</v>
      </c>
      <c r="F418" s="199" t="str">
        <f>IF(E418=0," ",IF('Adquisiciones (detalle)'!M418="No","√"," "))</f>
        <v xml:space="preserve"> </v>
      </c>
      <c r="G418" s="197">
        <f>'Adquisiciones (detalle)'!G418</f>
        <v>0</v>
      </c>
      <c r="H418" s="200"/>
      <c r="I418" s="58"/>
    </row>
    <row r="419" spans="1:9" ht="51.75" customHeight="1" x14ac:dyDescent="0.25">
      <c r="A419" s="196">
        <f>+'Adquisiciones (detalle)'!A419</f>
        <v>0</v>
      </c>
      <c r="B419" s="196">
        <f>'Adquisiciones (detalle)'!B419</f>
        <v>0</v>
      </c>
      <c r="C419" s="197">
        <f>'Adquisiciones (detalle)'!C419</f>
        <v>0</v>
      </c>
      <c r="D419" s="196">
        <f>'Adquisiciones (detalle)'!F419</f>
        <v>0</v>
      </c>
      <c r="E419" s="198">
        <f>'Adquisiciones (detalle)'!J419</f>
        <v>0</v>
      </c>
      <c r="F419" s="199" t="str">
        <f>IF(E419=0," ",IF('Adquisiciones (detalle)'!M419="No","√"," "))</f>
        <v xml:space="preserve"> </v>
      </c>
      <c r="G419" s="197">
        <f>'Adquisiciones (detalle)'!G419</f>
        <v>0</v>
      </c>
      <c r="H419" s="200"/>
      <c r="I419" s="58"/>
    </row>
    <row r="420" spans="1:9" ht="51.75" customHeight="1" x14ac:dyDescent="0.25">
      <c r="A420" s="196">
        <f>+'Adquisiciones (detalle)'!A420</f>
        <v>0</v>
      </c>
      <c r="B420" s="196">
        <f>'Adquisiciones (detalle)'!B420</f>
        <v>0</v>
      </c>
      <c r="C420" s="197">
        <f>'Adquisiciones (detalle)'!C420</f>
        <v>0</v>
      </c>
      <c r="D420" s="196">
        <f>'Adquisiciones (detalle)'!F420</f>
        <v>0</v>
      </c>
      <c r="E420" s="198">
        <f>'Adquisiciones (detalle)'!J420</f>
        <v>0</v>
      </c>
      <c r="F420" s="199" t="str">
        <f>IF(E420=0," ",IF('Adquisiciones (detalle)'!M420="No","√"," "))</f>
        <v xml:space="preserve"> </v>
      </c>
      <c r="G420" s="197">
        <f>'Adquisiciones (detalle)'!G420</f>
        <v>0</v>
      </c>
      <c r="H420" s="200"/>
      <c r="I420" s="58"/>
    </row>
    <row r="421" spans="1:9" ht="51.75" customHeight="1" x14ac:dyDescent="0.25">
      <c r="A421" s="196">
        <f>+'Adquisiciones (detalle)'!A421</f>
        <v>0</v>
      </c>
      <c r="B421" s="196">
        <f>'Adquisiciones (detalle)'!B421</f>
        <v>0</v>
      </c>
      <c r="C421" s="197">
        <f>'Adquisiciones (detalle)'!C421</f>
        <v>0</v>
      </c>
      <c r="D421" s="196">
        <f>'Adquisiciones (detalle)'!F421</f>
        <v>0</v>
      </c>
      <c r="E421" s="198">
        <f>'Adquisiciones (detalle)'!J421</f>
        <v>0</v>
      </c>
      <c r="F421" s="199" t="str">
        <f>IF(E421=0," ",IF('Adquisiciones (detalle)'!M421="No","√"," "))</f>
        <v xml:space="preserve"> </v>
      </c>
      <c r="G421" s="197">
        <f>'Adquisiciones (detalle)'!G421</f>
        <v>0</v>
      </c>
      <c r="H421" s="200"/>
      <c r="I421" s="58"/>
    </row>
    <row r="422" spans="1:9" ht="51.75" customHeight="1" x14ac:dyDescent="0.25">
      <c r="A422" s="196">
        <f>+'Adquisiciones (detalle)'!A422</f>
        <v>0</v>
      </c>
      <c r="B422" s="196">
        <f>'Adquisiciones (detalle)'!B422</f>
        <v>0</v>
      </c>
      <c r="C422" s="197">
        <f>'Adquisiciones (detalle)'!C422</f>
        <v>0</v>
      </c>
      <c r="D422" s="196">
        <f>'Adquisiciones (detalle)'!F422</f>
        <v>0</v>
      </c>
      <c r="E422" s="198">
        <f>'Adquisiciones (detalle)'!J422</f>
        <v>0</v>
      </c>
      <c r="F422" s="199" t="str">
        <f>IF(E422=0," ",IF('Adquisiciones (detalle)'!M422="No","√"," "))</f>
        <v xml:space="preserve"> </v>
      </c>
      <c r="G422" s="197">
        <f>'Adquisiciones (detalle)'!G422</f>
        <v>0</v>
      </c>
      <c r="H422" s="200"/>
      <c r="I422" s="58"/>
    </row>
    <row r="423" spans="1:9" ht="51.75" customHeight="1" x14ac:dyDescent="0.25">
      <c r="A423" s="196">
        <f>+'Adquisiciones (detalle)'!A423</f>
        <v>0</v>
      </c>
      <c r="B423" s="196">
        <f>'Adquisiciones (detalle)'!B423</f>
        <v>0</v>
      </c>
      <c r="C423" s="197">
        <f>'Adquisiciones (detalle)'!C423</f>
        <v>0</v>
      </c>
      <c r="D423" s="196">
        <f>'Adquisiciones (detalle)'!F423</f>
        <v>0</v>
      </c>
      <c r="E423" s="198">
        <f>'Adquisiciones (detalle)'!J423</f>
        <v>0</v>
      </c>
      <c r="F423" s="199" t="str">
        <f>IF(E423=0," ",IF('Adquisiciones (detalle)'!M423="No","√"," "))</f>
        <v xml:space="preserve"> </v>
      </c>
      <c r="G423" s="197">
        <f>'Adquisiciones (detalle)'!G423</f>
        <v>0</v>
      </c>
      <c r="H423" s="200"/>
      <c r="I423" s="58"/>
    </row>
    <row r="424" spans="1:9" ht="51.75" customHeight="1" x14ac:dyDescent="0.25">
      <c r="A424" s="196">
        <f>+'Adquisiciones (detalle)'!A424</f>
        <v>0</v>
      </c>
      <c r="B424" s="196">
        <f>'Adquisiciones (detalle)'!B424</f>
        <v>0</v>
      </c>
      <c r="C424" s="197">
        <f>'Adquisiciones (detalle)'!C424</f>
        <v>0</v>
      </c>
      <c r="D424" s="196">
        <f>'Adquisiciones (detalle)'!F424</f>
        <v>0</v>
      </c>
      <c r="E424" s="198">
        <f>'Adquisiciones (detalle)'!J424</f>
        <v>0</v>
      </c>
      <c r="F424" s="199" t="str">
        <f>IF(E424=0," ",IF('Adquisiciones (detalle)'!M424="No","√"," "))</f>
        <v xml:space="preserve"> </v>
      </c>
      <c r="G424" s="197">
        <f>'Adquisiciones (detalle)'!G424</f>
        <v>0</v>
      </c>
      <c r="H424" s="200"/>
      <c r="I424" s="58"/>
    </row>
    <row r="425" spans="1:9" ht="51.75" customHeight="1" x14ac:dyDescent="0.25">
      <c r="A425" s="196">
        <f>+'Adquisiciones (detalle)'!A425</f>
        <v>0</v>
      </c>
      <c r="B425" s="196">
        <f>'Adquisiciones (detalle)'!B425</f>
        <v>0</v>
      </c>
      <c r="C425" s="197">
        <f>'Adquisiciones (detalle)'!C425</f>
        <v>0</v>
      </c>
      <c r="D425" s="196">
        <f>'Adquisiciones (detalle)'!F425</f>
        <v>0</v>
      </c>
      <c r="E425" s="198">
        <f>'Adquisiciones (detalle)'!J425</f>
        <v>0</v>
      </c>
      <c r="F425" s="199" t="str">
        <f>IF(E425=0," ",IF('Adquisiciones (detalle)'!M425="No","√"," "))</f>
        <v xml:space="preserve"> </v>
      </c>
      <c r="G425" s="197">
        <f>'Adquisiciones (detalle)'!G425</f>
        <v>0</v>
      </c>
      <c r="H425" s="200"/>
      <c r="I425" s="58"/>
    </row>
    <row r="426" spans="1:9" ht="51.75" customHeight="1" x14ac:dyDescent="0.25">
      <c r="A426" s="196">
        <f>+'Adquisiciones (detalle)'!A426</f>
        <v>0</v>
      </c>
      <c r="B426" s="196">
        <f>'Adquisiciones (detalle)'!B426</f>
        <v>0</v>
      </c>
      <c r="C426" s="197">
        <f>'Adquisiciones (detalle)'!C426</f>
        <v>0</v>
      </c>
      <c r="D426" s="196">
        <f>'Adquisiciones (detalle)'!F426</f>
        <v>0</v>
      </c>
      <c r="E426" s="198">
        <f>'Adquisiciones (detalle)'!J426</f>
        <v>0</v>
      </c>
      <c r="F426" s="199" t="str">
        <f>IF(E426=0," ",IF('Adquisiciones (detalle)'!M426="No","√"," "))</f>
        <v xml:space="preserve"> </v>
      </c>
      <c r="G426" s="197">
        <f>'Adquisiciones (detalle)'!G426</f>
        <v>0</v>
      </c>
      <c r="H426" s="200"/>
      <c r="I426" s="58"/>
    </row>
    <row r="427" spans="1:9" ht="51.75" customHeight="1" x14ac:dyDescent="0.25">
      <c r="A427" s="196">
        <f>+'Adquisiciones (detalle)'!A427</f>
        <v>0</v>
      </c>
      <c r="B427" s="196">
        <f>'Adquisiciones (detalle)'!B427</f>
        <v>0</v>
      </c>
      <c r="C427" s="197">
        <f>'Adquisiciones (detalle)'!C427</f>
        <v>0</v>
      </c>
      <c r="D427" s="196">
        <f>'Adquisiciones (detalle)'!F427</f>
        <v>0</v>
      </c>
      <c r="E427" s="198">
        <f>'Adquisiciones (detalle)'!J427</f>
        <v>0</v>
      </c>
      <c r="F427" s="199" t="str">
        <f>IF(E427=0," ",IF('Adquisiciones (detalle)'!M427="No","√"," "))</f>
        <v xml:space="preserve"> </v>
      </c>
      <c r="G427" s="197">
        <f>'Adquisiciones (detalle)'!G427</f>
        <v>0</v>
      </c>
      <c r="H427" s="200"/>
      <c r="I427" s="58"/>
    </row>
    <row r="428" spans="1:9" ht="51.75" customHeight="1" x14ac:dyDescent="0.25">
      <c r="A428" s="196">
        <f>+'Adquisiciones (detalle)'!A428</f>
        <v>0</v>
      </c>
      <c r="B428" s="196">
        <f>'Adquisiciones (detalle)'!B428</f>
        <v>0</v>
      </c>
      <c r="C428" s="197">
        <f>'Adquisiciones (detalle)'!C428</f>
        <v>0</v>
      </c>
      <c r="D428" s="196">
        <f>'Adquisiciones (detalle)'!F428</f>
        <v>0</v>
      </c>
      <c r="E428" s="198">
        <f>'Adquisiciones (detalle)'!J428</f>
        <v>0</v>
      </c>
      <c r="F428" s="199" t="str">
        <f>IF(E428=0," ",IF('Adquisiciones (detalle)'!M428="No","√"," "))</f>
        <v xml:space="preserve"> </v>
      </c>
      <c r="G428" s="197">
        <f>'Adquisiciones (detalle)'!G428</f>
        <v>0</v>
      </c>
      <c r="H428" s="200"/>
      <c r="I428" s="58"/>
    </row>
    <row r="429" spans="1:9" ht="51.75" customHeight="1" x14ac:dyDescent="0.25">
      <c r="A429" s="196">
        <f>+'Adquisiciones (detalle)'!A429</f>
        <v>0</v>
      </c>
      <c r="B429" s="196">
        <f>'Adquisiciones (detalle)'!B429</f>
        <v>0</v>
      </c>
      <c r="C429" s="197">
        <f>'Adquisiciones (detalle)'!C429</f>
        <v>0</v>
      </c>
      <c r="D429" s="196">
        <f>'Adquisiciones (detalle)'!F429</f>
        <v>0</v>
      </c>
      <c r="E429" s="198">
        <f>'Adquisiciones (detalle)'!J429</f>
        <v>0</v>
      </c>
      <c r="F429" s="199" t="str">
        <f>IF(E429=0," ",IF('Adquisiciones (detalle)'!M429="No","√"," "))</f>
        <v xml:space="preserve"> </v>
      </c>
      <c r="G429" s="197">
        <f>'Adquisiciones (detalle)'!G429</f>
        <v>0</v>
      </c>
      <c r="H429" s="200"/>
      <c r="I429" s="58"/>
    </row>
    <row r="430" spans="1:9" ht="51.75" customHeight="1" x14ac:dyDescent="0.25">
      <c r="A430" s="196">
        <f>+'Adquisiciones (detalle)'!A430</f>
        <v>0</v>
      </c>
      <c r="B430" s="196">
        <f>'Adquisiciones (detalle)'!B430</f>
        <v>0</v>
      </c>
      <c r="C430" s="197">
        <f>'Adquisiciones (detalle)'!C430</f>
        <v>0</v>
      </c>
      <c r="D430" s="196">
        <f>'Adquisiciones (detalle)'!F430</f>
        <v>0</v>
      </c>
      <c r="E430" s="198">
        <f>'Adquisiciones (detalle)'!J430</f>
        <v>0</v>
      </c>
      <c r="F430" s="199" t="str">
        <f>IF(E430=0," ",IF('Adquisiciones (detalle)'!M430="No","√"," "))</f>
        <v xml:space="preserve"> </v>
      </c>
      <c r="G430" s="197">
        <f>'Adquisiciones (detalle)'!G430</f>
        <v>0</v>
      </c>
      <c r="H430" s="200"/>
      <c r="I430" s="58"/>
    </row>
    <row r="431" spans="1:9" ht="51.75" customHeight="1" x14ac:dyDescent="0.25">
      <c r="A431" s="196">
        <f>+'Adquisiciones (detalle)'!A431</f>
        <v>0</v>
      </c>
      <c r="B431" s="196">
        <f>'Adquisiciones (detalle)'!B431</f>
        <v>0</v>
      </c>
      <c r="C431" s="197">
        <f>'Adquisiciones (detalle)'!C431</f>
        <v>0</v>
      </c>
      <c r="D431" s="196">
        <f>'Adquisiciones (detalle)'!F431</f>
        <v>0</v>
      </c>
      <c r="E431" s="198">
        <f>'Adquisiciones (detalle)'!J431</f>
        <v>0</v>
      </c>
      <c r="F431" s="199" t="str">
        <f>IF(E431=0," ",IF('Adquisiciones (detalle)'!M431="No","√"," "))</f>
        <v xml:space="preserve"> </v>
      </c>
      <c r="G431" s="197">
        <f>'Adquisiciones (detalle)'!G431</f>
        <v>0</v>
      </c>
      <c r="H431" s="200"/>
      <c r="I431" s="58"/>
    </row>
    <row r="432" spans="1:9" ht="51.75" customHeight="1" x14ac:dyDescent="0.25">
      <c r="A432" s="196">
        <f>+'Adquisiciones (detalle)'!A432</f>
        <v>0</v>
      </c>
      <c r="B432" s="196">
        <f>'Adquisiciones (detalle)'!B432</f>
        <v>0</v>
      </c>
      <c r="C432" s="197">
        <f>'Adquisiciones (detalle)'!C432</f>
        <v>0</v>
      </c>
      <c r="D432" s="196">
        <f>'Adquisiciones (detalle)'!F432</f>
        <v>0</v>
      </c>
      <c r="E432" s="198">
        <f>'Adquisiciones (detalle)'!J432</f>
        <v>0</v>
      </c>
      <c r="F432" s="199" t="str">
        <f>IF(E432=0," ",IF('Adquisiciones (detalle)'!M432="No","√"," "))</f>
        <v xml:space="preserve"> </v>
      </c>
      <c r="G432" s="197">
        <f>'Adquisiciones (detalle)'!G432</f>
        <v>0</v>
      </c>
      <c r="H432" s="200"/>
      <c r="I432" s="58"/>
    </row>
    <row r="433" spans="1:9" ht="51.75" customHeight="1" x14ac:dyDescent="0.25">
      <c r="A433" s="196">
        <f>+'Adquisiciones (detalle)'!A433</f>
        <v>0</v>
      </c>
      <c r="B433" s="196">
        <f>'Adquisiciones (detalle)'!B433</f>
        <v>0</v>
      </c>
      <c r="C433" s="197">
        <f>'Adquisiciones (detalle)'!C433</f>
        <v>0</v>
      </c>
      <c r="D433" s="196">
        <f>'Adquisiciones (detalle)'!F433</f>
        <v>0</v>
      </c>
      <c r="E433" s="198">
        <f>'Adquisiciones (detalle)'!J433</f>
        <v>0</v>
      </c>
      <c r="F433" s="199" t="str">
        <f>IF(E433=0," ",IF('Adquisiciones (detalle)'!M433="No","√"," "))</f>
        <v xml:space="preserve"> </v>
      </c>
      <c r="G433" s="197">
        <f>'Adquisiciones (detalle)'!G433</f>
        <v>0</v>
      </c>
      <c r="H433" s="200"/>
      <c r="I433" s="58"/>
    </row>
    <row r="434" spans="1:9" ht="51.75" customHeight="1" x14ac:dyDescent="0.25">
      <c r="A434" s="196">
        <f>+'Adquisiciones (detalle)'!A434</f>
        <v>0</v>
      </c>
      <c r="B434" s="196">
        <f>'Adquisiciones (detalle)'!B434</f>
        <v>0</v>
      </c>
      <c r="C434" s="197">
        <f>'Adquisiciones (detalle)'!C434</f>
        <v>0</v>
      </c>
      <c r="D434" s="196">
        <f>'Adquisiciones (detalle)'!F434</f>
        <v>0</v>
      </c>
      <c r="E434" s="198">
        <f>'Adquisiciones (detalle)'!J434</f>
        <v>0</v>
      </c>
      <c r="F434" s="199" t="str">
        <f>IF(E434=0," ",IF('Adquisiciones (detalle)'!M434="No","√"," "))</f>
        <v xml:space="preserve"> </v>
      </c>
      <c r="G434" s="197">
        <f>'Adquisiciones (detalle)'!G434</f>
        <v>0</v>
      </c>
      <c r="H434" s="200"/>
      <c r="I434" s="58"/>
    </row>
    <row r="435" spans="1:9" ht="51.75" customHeight="1" x14ac:dyDescent="0.25">
      <c r="A435" s="196">
        <f>+'Adquisiciones (detalle)'!A435</f>
        <v>0</v>
      </c>
      <c r="B435" s="196">
        <f>'Adquisiciones (detalle)'!B435</f>
        <v>0</v>
      </c>
      <c r="C435" s="197">
        <f>'Adquisiciones (detalle)'!C435</f>
        <v>0</v>
      </c>
      <c r="D435" s="196">
        <f>'Adquisiciones (detalle)'!F435</f>
        <v>0</v>
      </c>
      <c r="E435" s="198">
        <f>'Adquisiciones (detalle)'!J435</f>
        <v>0</v>
      </c>
      <c r="F435" s="199" t="str">
        <f>IF(E435=0," ",IF('Adquisiciones (detalle)'!M435="No","√"," "))</f>
        <v xml:space="preserve"> </v>
      </c>
      <c r="G435" s="197">
        <f>'Adquisiciones (detalle)'!G435</f>
        <v>0</v>
      </c>
      <c r="H435" s="200"/>
      <c r="I435" s="58"/>
    </row>
    <row r="436" spans="1:9" ht="51.75" customHeight="1" x14ac:dyDescent="0.25">
      <c r="A436" s="196">
        <f>+'Adquisiciones (detalle)'!A436</f>
        <v>0</v>
      </c>
      <c r="B436" s="196">
        <f>'Adquisiciones (detalle)'!B436</f>
        <v>0</v>
      </c>
      <c r="C436" s="197">
        <f>'Adquisiciones (detalle)'!C436</f>
        <v>0</v>
      </c>
      <c r="D436" s="196">
        <f>'Adquisiciones (detalle)'!F436</f>
        <v>0</v>
      </c>
      <c r="E436" s="198">
        <f>'Adquisiciones (detalle)'!J436</f>
        <v>0</v>
      </c>
      <c r="F436" s="199" t="str">
        <f>IF(E436=0," ",IF('Adquisiciones (detalle)'!M436="No","√"," "))</f>
        <v xml:space="preserve"> </v>
      </c>
      <c r="G436" s="197">
        <f>'Adquisiciones (detalle)'!G436</f>
        <v>0</v>
      </c>
      <c r="H436" s="200"/>
      <c r="I436" s="58"/>
    </row>
    <row r="437" spans="1:9" ht="51.75" customHeight="1" x14ac:dyDescent="0.25">
      <c r="A437" s="196">
        <f>+'Adquisiciones (detalle)'!A437</f>
        <v>0</v>
      </c>
      <c r="B437" s="196">
        <f>'Adquisiciones (detalle)'!B437</f>
        <v>0</v>
      </c>
      <c r="C437" s="197">
        <f>'Adquisiciones (detalle)'!C437</f>
        <v>0</v>
      </c>
      <c r="D437" s="196">
        <f>'Adquisiciones (detalle)'!F437</f>
        <v>0</v>
      </c>
      <c r="E437" s="198">
        <f>'Adquisiciones (detalle)'!J437</f>
        <v>0</v>
      </c>
      <c r="F437" s="199" t="str">
        <f>IF(E437=0," ",IF('Adquisiciones (detalle)'!M437="No","√"," "))</f>
        <v xml:space="preserve"> </v>
      </c>
      <c r="G437" s="197">
        <f>'Adquisiciones (detalle)'!G437</f>
        <v>0</v>
      </c>
      <c r="H437" s="200"/>
      <c r="I437" s="58"/>
    </row>
    <row r="438" spans="1:9" ht="51.75" customHeight="1" x14ac:dyDescent="0.25">
      <c r="A438" s="196">
        <f>+'Adquisiciones (detalle)'!A438</f>
        <v>0</v>
      </c>
      <c r="B438" s="196">
        <f>'Adquisiciones (detalle)'!B438</f>
        <v>0</v>
      </c>
      <c r="C438" s="197">
        <f>'Adquisiciones (detalle)'!C438</f>
        <v>0</v>
      </c>
      <c r="D438" s="196">
        <f>'Adquisiciones (detalle)'!F438</f>
        <v>0</v>
      </c>
      <c r="E438" s="198">
        <f>'Adquisiciones (detalle)'!J438</f>
        <v>0</v>
      </c>
      <c r="F438" s="199" t="str">
        <f>IF(E438=0," ",IF('Adquisiciones (detalle)'!M438="No","√"," "))</f>
        <v xml:space="preserve"> </v>
      </c>
      <c r="G438" s="197">
        <f>'Adquisiciones (detalle)'!G438</f>
        <v>0</v>
      </c>
      <c r="H438" s="200"/>
      <c r="I438" s="58"/>
    </row>
    <row r="439" spans="1:9" ht="51.75" customHeight="1" x14ac:dyDescent="0.25">
      <c r="A439" s="196">
        <f>+'Adquisiciones (detalle)'!A439</f>
        <v>0</v>
      </c>
      <c r="B439" s="196">
        <f>'Adquisiciones (detalle)'!B439</f>
        <v>0</v>
      </c>
      <c r="C439" s="197">
        <f>'Adquisiciones (detalle)'!C439</f>
        <v>0</v>
      </c>
      <c r="D439" s="196">
        <f>'Adquisiciones (detalle)'!F439</f>
        <v>0</v>
      </c>
      <c r="E439" s="198">
        <f>'Adquisiciones (detalle)'!J439</f>
        <v>0</v>
      </c>
      <c r="F439" s="199" t="str">
        <f>IF(E439=0," ",IF('Adquisiciones (detalle)'!M439="No","√"," "))</f>
        <v xml:space="preserve"> </v>
      </c>
      <c r="G439" s="197">
        <f>'Adquisiciones (detalle)'!G439</f>
        <v>0</v>
      </c>
      <c r="H439" s="200"/>
      <c r="I439" s="58"/>
    </row>
    <row r="440" spans="1:9" ht="51.75" customHeight="1" x14ac:dyDescent="0.25">
      <c r="A440" s="196">
        <f>+'Adquisiciones (detalle)'!A440</f>
        <v>0</v>
      </c>
      <c r="B440" s="196">
        <f>'Adquisiciones (detalle)'!B440</f>
        <v>0</v>
      </c>
      <c r="C440" s="197">
        <f>'Adquisiciones (detalle)'!C440</f>
        <v>0</v>
      </c>
      <c r="D440" s="196">
        <f>'Adquisiciones (detalle)'!F440</f>
        <v>0</v>
      </c>
      <c r="E440" s="198">
        <f>'Adquisiciones (detalle)'!J440</f>
        <v>0</v>
      </c>
      <c r="F440" s="199" t="str">
        <f>IF(E440=0," ",IF('Adquisiciones (detalle)'!M440="No","√"," "))</f>
        <v xml:space="preserve"> </v>
      </c>
      <c r="G440" s="197">
        <f>'Adquisiciones (detalle)'!G440</f>
        <v>0</v>
      </c>
      <c r="H440" s="200"/>
      <c r="I440" s="58"/>
    </row>
    <row r="441" spans="1:9" ht="51.75" customHeight="1" x14ac:dyDescent="0.25">
      <c r="A441" s="196">
        <f>+'Adquisiciones (detalle)'!A441</f>
        <v>0</v>
      </c>
      <c r="B441" s="196">
        <f>'Adquisiciones (detalle)'!B441</f>
        <v>0</v>
      </c>
      <c r="C441" s="197">
        <f>'Adquisiciones (detalle)'!C441</f>
        <v>0</v>
      </c>
      <c r="D441" s="196">
        <f>'Adquisiciones (detalle)'!F441</f>
        <v>0</v>
      </c>
      <c r="E441" s="198">
        <f>'Adquisiciones (detalle)'!J441</f>
        <v>0</v>
      </c>
      <c r="F441" s="199" t="str">
        <f>IF(E441=0," ",IF('Adquisiciones (detalle)'!M441="No","√"," "))</f>
        <v xml:space="preserve"> </v>
      </c>
      <c r="G441" s="197">
        <f>'Adquisiciones (detalle)'!G441</f>
        <v>0</v>
      </c>
      <c r="H441" s="200"/>
      <c r="I441" s="58"/>
    </row>
    <row r="442" spans="1:9" ht="51.75" customHeight="1" x14ac:dyDescent="0.25">
      <c r="A442" s="196">
        <f>+'Adquisiciones (detalle)'!A442</f>
        <v>0</v>
      </c>
      <c r="B442" s="196">
        <f>'Adquisiciones (detalle)'!B442</f>
        <v>0</v>
      </c>
      <c r="C442" s="197">
        <f>'Adquisiciones (detalle)'!C442</f>
        <v>0</v>
      </c>
      <c r="D442" s="196">
        <f>'Adquisiciones (detalle)'!F442</f>
        <v>0</v>
      </c>
      <c r="E442" s="198">
        <f>'Adquisiciones (detalle)'!J442</f>
        <v>0</v>
      </c>
      <c r="F442" s="199" t="str">
        <f>IF(E442=0," ",IF('Adquisiciones (detalle)'!M442="No","√"," "))</f>
        <v xml:space="preserve"> </v>
      </c>
      <c r="G442" s="197">
        <f>'Adquisiciones (detalle)'!G442</f>
        <v>0</v>
      </c>
      <c r="H442" s="200"/>
      <c r="I442" s="58"/>
    </row>
    <row r="443" spans="1:9" ht="51.75" customHeight="1" x14ac:dyDescent="0.25">
      <c r="A443" s="196">
        <f>+'Adquisiciones (detalle)'!A443</f>
        <v>0</v>
      </c>
      <c r="B443" s="196">
        <f>'Adquisiciones (detalle)'!B443</f>
        <v>0</v>
      </c>
      <c r="C443" s="197">
        <f>'Adquisiciones (detalle)'!C443</f>
        <v>0</v>
      </c>
      <c r="D443" s="196">
        <f>'Adquisiciones (detalle)'!F443</f>
        <v>0</v>
      </c>
      <c r="E443" s="198">
        <f>'Adquisiciones (detalle)'!J443</f>
        <v>0</v>
      </c>
      <c r="F443" s="199" t="str">
        <f>IF(E443=0," ",IF('Adquisiciones (detalle)'!M443="No","√"," "))</f>
        <v xml:space="preserve"> </v>
      </c>
      <c r="G443" s="197">
        <f>'Adquisiciones (detalle)'!G443</f>
        <v>0</v>
      </c>
      <c r="H443" s="200"/>
      <c r="I443" s="58"/>
    </row>
    <row r="444" spans="1:9" ht="51.75" customHeight="1" x14ac:dyDescent="0.25">
      <c r="A444" s="196">
        <f>+'Adquisiciones (detalle)'!A444</f>
        <v>0</v>
      </c>
      <c r="B444" s="196">
        <f>'Adquisiciones (detalle)'!B444</f>
        <v>0</v>
      </c>
      <c r="C444" s="197">
        <f>'Adquisiciones (detalle)'!C444</f>
        <v>0</v>
      </c>
      <c r="D444" s="196">
        <f>'Adquisiciones (detalle)'!F444</f>
        <v>0</v>
      </c>
      <c r="E444" s="198">
        <f>'Adquisiciones (detalle)'!J444</f>
        <v>0</v>
      </c>
      <c r="F444" s="199" t="str">
        <f>IF(E444=0," ",IF('Adquisiciones (detalle)'!M444="No","√"," "))</f>
        <v xml:space="preserve"> </v>
      </c>
      <c r="G444" s="197">
        <f>'Adquisiciones (detalle)'!G444</f>
        <v>0</v>
      </c>
      <c r="H444" s="200"/>
      <c r="I444" s="58"/>
    </row>
    <row r="445" spans="1:9" ht="51.75" customHeight="1" x14ac:dyDescent="0.25">
      <c r="A445" s="196">
        <f>+'Adquisiciones (detalle)'!A445</f>
        <v>0</v>
      </c>
      <c r="B445" s="196">
        <f>'Adquisiciones (detalle)'!B445</f>
        <v>0</v>
      </c>
      <c r="C445" s="197">
        <f>'Adquisiciones (detalle)'!C445</f>
        <v>0</v>
      </c>
      <c r="D445" s="196">
        <f>'Adquisiciones (detalle)'!F445</f>
        <v>0</v>
      </c>
      <c r="E445" s="198">
        <f>'Adquisiciones (detalle)'!J445</f>
        <v>0</v>
      </c>
      <c r="F445" s="199" t="str">
        <f>IF(E445=0," ",IF('Adquisiciones (detalle)'!M445="No","√"," "))</f>
        <v xml:space="preserve"> </v>
      </c>
      <c r="G445" s="197">
        <f>'Adquisiciones (detalle)'!G445</f>
        <v>0</v>
      </c>
      <c r="H445" s="200"/>
      <c r="I445" s="58"/>
    </row>
    <row r="446" spans="1:9" ht="51.75" customHeight="1" x14ac:dyDescent="0.25">
      <c r="A446" s="196">
        <f>+'Adquisiciones (detalle)'!A446</f>
        <v>0</v>
      </c>
      <c r="B446" s="196">
        <f>'Adquisiciones (detalle)'!B446</f>
        <v>0</v>
      </c>
      <c r="C446" s="197">
        <f>'Adquisiciones (detalle)'!C446</f>
        <v>0</v>
      </c>
      <c r="D446" s="196">
        <f>'Adquisiciones (detalle)'!F446</f>
        <v>0</v>
      </c>
      <c r="E446" s="198">
        <f>'Adquisiciones (detalle)'!J446</f>
        <v>0</v>
      </c>
      <c r="F446" s="199" t="str">
        <f>IF(E446=0," ",IF('Adquisiciones (detalle)'!M446="No","√"," "))</f>
        <v xml:space="preserve"> </v>
      </c>
      <c r="G446" s="197">
        <f>'Adquisiciones (detalle)'!G446</f>
        <v>0</v>
      </c>
      <c r="H446" s="200"/>
      <c r="I446" s="58"/>
    </row>
    <row r="447" spans="1:9" ht="51.75" customHeight="1" x14ac:dyDescent="0.25">
      <c r="A447" s="196">
        <f>+'Adquisiciones (detalle)'!A447</f>
        <v>0</v>
      </c>
      <c r="B447" s="196">
        <f>'Adquisiciones (detalle)'!B447</f>
        <v>0</v>
      </c>
      <c r="C447" s="197">
        <f>'Adquisiciones (detalle)'!C447</f>
        <v>0</v>
      </c>
      <c r="D447" s="196">
        <f>'Adquisiciones (detalle)'!F447</f>
        <v>0</v>
      </c>
      <c r="E447" s="198">
        <f>'Adquisiciones (detalle)'!J447</f>
        <v>0</v>
      </c>
      <c r="F447" s="199" t="str">
        <f>IF(E447=0," ",IF('Adquisiciones (detalle)'!M447="No","√"," "))</f>
        <v xml:space="preserve"> </v>
      </c>
      <c r="G447" s="197">
        <f>'Adquisiciones (detalle)'!G447</f>
        <v>0</v>
      </c>
      <c r="H447" s="200"/>
      <c r="I447" s="58"/>
    </row>
    <row r="448" spans="1:9" ht="51.75" customHeight="1" x14ac:dyDescent="0.25">
      <c r="A448" s="196">
        <f>+'Adquisiciones (detalle)'!A448</f>
        <v>0</v>
      </c>
      <c r="B448" s="196">
        <f>'Adquisiciones (detalle)'!B448</f>
        <v>0</v>
      </c>
      <c r="C448" s="197">
        <f>'Adquisiciones (detalle)'!C448</f>
        <v>0</v>
      </c>
      <c r="D448" s="196">
        <f>'Adquisiciones (detalle)'!F448</f>
        <v>0</v>
      </c>
      <c r="E448" s="198">
        <f>'Adquisiciones (detalle)'!J448</f>
        <v>0</v>
      </c>
      <c r="F448" s="199" t="str">
        <f>IF(E448=0," ",IF('Adquisiciones (detalle)'!M448="No","√"," "))</f>
        <v xml:space="preserve"> </v>
      </c>
      <c r="G448" s="197">
        <f>'Adquisiciones (detalle)'!G448</f>
        <v>0</v>
      </c>
      <c r="H448" s="200"/>
      <c r="I448" s="58"/>
    </row>
    <row r="449" spans="1:9" ht="51.75" customHeight="1" x14ac:dyDescent="0.25">
      <c r="A449" s="196">
        <f>+'Adquisiciones (detalle)'!A449</f>
        <v>0</v>
      </c>
      <c r="B449" s="196">
        <f>'Adquisiciones (detalle)'!B449</f>
        <v>0</v>
      </c>
      <c r="C449" s="197">
        <f>'Adquisiciones (detalle)'!C449</f>
        <v>0</v>
      </c>
      <c r="D449" s="196">
        <f>'Adquisiciones (detalle)'!F449</f>
        <v>0</v>
      </c>
      <c r="E449" s="198">
        <f>'Adquisiciones (detalle)'!J449</f>
        <v>0</v>
      </c>
      <c r="F449" s="199" t="str">
        <f>IF(E449=0," ",IF('Adquisiciones (detalle)'!M449="No","√"," "))</f>
        <v xml:space="preserve"> </v>
      </c>
      <c r="G449" s="197">
        <f>'Adquisiciones (detalle)'!G449</f>
        <v>0</v>
      </c>
      <c r="H449" s="200"/>
      <c r="I449" s="58"/>
    </row>
    <row r="450" spans="1:9" ht="51.75" customHeight="1" x14ac:dyDescent="0.25">
      <c r="A450" s="196">
        <f>+'Adquisiciones (detalle)'!A450</f>
        <v>0</v>
      </c>
      <c r="B450" s="196">
        <f>'Adquisiciones (detalle)'!B450</f>
        <v>0</v>
      </c>
      <c r="C450" s="197">
        <f>'Adquisiciones (detalle)'!C450</f>
        <v>0</v>
      </c>
      <c r="D450" s="196">
        <f>'Adquisiciones (detalle)'!F450</f>
        <v>0</v>
      </c>
      <c r="E450" s="198">
        <f>'Adquisiciones (detalle)'!J450</f>
        <v>0</v>
      </c>
      <c r="F450" s="199" t="str">
        <f>IF(E450=0," ",IF('Adquisiciones (detalle)'!M450="No","√"," "))</f>
        <v xml:space="preserve"> </v>
      </c>
      <c r="G450" s="197">
        <f>'Adquisiciones (detalle)'!G450</f>
        <v>0</v>
      </c>
      <c r="H450" s="200"/>
      <c r="I450" s="58"/>
    </row>
    <row r="451" spans="1:9" ht="51.75" customHeight="1" x14ac:dyDescent="0.25">
      <c r="A451" s="196">
        <f>+'Adquisiciones (detalle)'!A451</f>
        <v>0</v>
      </c>
      <c r="B451" s="196">
        <f>'Adquisiciones (detalle)'!B451</f>
        <v>0</v>
      </c>
      <c r="C451" s="197">
        <f>'Adquisiciones (detalle)'!C451</f>
        <v>0</v>
      </c>
      <c r="D451" s="196">
        <f>'Adquisiciones (detalle)'!F451</f>
        <v>0</v>
      </c>
      <c r="E451" s="198">
        <f>'Adquisiciones (detalle)'!J451</f>
        <v>0</v>
      </c>
      <c r="F451" s="199" t="str">
        <f>IF(E451=0," ",IF('Adquisiciones (detalle)'!M451="No","√"," "))</f>
        <v xml:space="preserve"> </v>
      </c>
      <c r="G451" s="197">
        <f>'Adquisiciones (detalle)'!G451</f>
        <v>0</v>
      </c>
      <c r="H451" s="200"/>
      <c r="I451" s="58"/>
    </row>
    <row r="452" spans="1:9" ht="51.75" customHeight="1" x14ac:dyDescent="0.25">
      <c r="A452" s="196">
        <f>+'Adquisiciones (detalle)'!A452</f>
        <v>0</v>
      </c>
      <c r="B452" s="196">
        <f>'Adquisiciones (detalle)'!B452</f>
        <v>0</v>
      </c>
      <c r="C452" s="197">
        <f>'Adquisiciones (detalle)'!C452</f>
        <v>0</v>
      </c>
      <c r="D452" s="196">
        <f>'Adquisiciones (detalle)'!F452</f>
        <v>0</v>
      </c>
      <c r="E452" s="198">
        <f>'Adquisiciones (detalle)'!J452</f>
        <v>0</v>
      </c>
      <c r="F452" s="199" t="str">
        <f>IF(E452=0," ",IF('Adquisiciones (detalle)'!M452="No","√"," "))</f>
        <v xml:space="preserve"> </v>
      </c>
      <c r="G452" s="197">
        <f>'Adquisiciones (detalle)'!G452</f>
        <v>0</v>
      </c>
      <c r="H452" s="200"/>
      <c r="I452" s="58"/>
    </row>
    <row r="453" spans="1:9" ht="51.75" customHeight="1" x14ac:dyDescent="0.25">
      <c r="A453" s="196">
        <f>+'Adquisiciones (detalle)'!A453</f>
        <v>0</v>
      </c>
      <c r="B453" s="196">
        <f>'Adquisiciones (detalle)'!B453</f>
        <v>0</v>
      </c>
      <c r="C453" s="197">
        <f>'Adquisiciones (detalle)'!C453</f>
        <v>0</v>
      </c>
      <c r="D453" s="196">
        <f>'Adquisiciones (detalle)'!F453</f>
        <v>0</v>
      </c>
      <c r="E453" s="198">
        <f>'Adquisiciones (detalle)'!J453</f>
        <v>0</v>
      </c>
      <c r="F453" s="199" t="str">
        <f>IF(E453=0," ",IF('Adquisiciones (detalle)'!M453="No","√"," "))</f>
        <v xml:space="preserve"> </v>
      </c>
      <c r="G453" s="197">
        <f>'Adquisiciones (detalle)'!G453</f>
        <v>0</v>
      </c>
      <c r="H453" s="200"/>
      <c r="I453" s="58"/>
    </row>
    <row r="454" spans="1:9" ht="51.75" customHeight="1" x14ac:dyDescent="0.25">
      <c r="A454" s="196">
        <f>+'Adquisiciones (detalle)'!A454</f>
        <v>0</v>
      </c>
      <c r="B454" s="196">
        <f>'Adquisiciones (detalle)'!B454</f>
        <v>0</v>
      </c>
      <c r="C454" s="197">
        <f>'Adquisiciones (detalle)'!C454</f>
        <v>0</v>
      </c>
      <c r="D454" s="196">
        <f>'Adquisiciones (detalle)'!F454</f>
        <v>0</v>
      </c>
      <c r="E454" s="198">
        <f>'Adquisiciones (detalle)'!J454</f>
        <v>0</v>
      </c>
      <c r="F454" s="199" t="str">
        <f>IF(E454=0," ",IF('Adquisiciones (detalle)'!M454="No","√"," "))</f>
        <v xml:space="preserve"> </v>
      </c>
      <c r="G454" s="197">
        <f>'Adquisiciones (detalle)'!G454</f>
        <v>0</v>
      </c>
      <c r="H454" s="200"/>
      <c r="I454" s="58"/>
    </row>
    <row r="455" spans="1:9" ht="51.75" customHeight="1" x14ac:dyDescent="0.25">
      <c r="A455" s="196">
        <f>+'Adquisiciones (detalle)'!A455</f>
        <v>0</v>
      </c>
      <c r="B455" s="196">
        <f>'Adquisiciones (detalle)'!B455</f>
        <v>0</v>
      </c>
      <c r="C455" s="197">
        <f>'Adquisiciones (detalle)'!C455</f>
        <v>0</v>
      </c>
      <c r="D455" s="196">
        <f>'Adquisiciones (detalle)'!F455</f>
        <v>0</v>
      </c>
      <c r="E455" s="198">
        <f>'Adquisiciones (detalle)'!J455</f>
        <v>0</v>
      </c>
      <c r="F455" s="199" t="str">
        <f>IF(E455=0," ",IF('Adquisiciones (detalle)'!M455="No","√"," "))</f>
        <v xml:space="preserve"> </v>
      </c>
      <c r="G455" s="197">
        <f>'Adquisiciones (detalle)'!G455</f>
        <v>0</v>
      </c>
      <c r="H455" s="200"/>
      <c r="I455" s="58"/>
    </row>
    <row r="456" spans="1:9" ht="51.75" customHeight="1" x14ac:dyDescent="0.25">
      <c r="A456" s="196">
        <f>+'Adquisiciones (detalle)'!A456</f>
        <v>0</v>
      </c>
      <c r="B456" s="196">
        <f>'Adquisiciones (detalle)'!B456</f>
        <v>0</v>
      </c>
      <c r="C456" s="197">
        <f>'Adquisiciones (detalle)'!C456</f>
        <v>0</v>
      </c>
      <c r="D456" s="196">
        <f>'Adquisiciones (detalle)'!F456</f>
        <v>0</v>
      </c>
      <c r="E456" s="198">
        <f>'Adquisiciones (detalle)'!J456</f>
        <v>0</v>
      </c>
      <c r="F456" s="199" t="str">
        <f>IF(E456=0," ",IF('Adquisiciones (detalle)'!M456="No","√"," "))</f>
        <v xml:space="preserve"> </v>
      </c>
      <c r="G456" s="197">
        <f>'Adquisiciones (detalle)'!G456</f>
        <v>0</v>
      </c>
      <c r="H456" s="200"/>
      <c r="I456" s="58"/>
    </row>
    <row r="457" spans="1:9" ht="51.75" customHeight="1" x14ac:dyDescent="0.25">
      <c r="A457" s="196">
        <f>+'Adquisiciones (detalle)'!A457</f>
        <v>0</v>
      </c>
      <c r="B457" s="196">
        <f>'Adquisiciones (detalle)'!B457</f>
        <v>0</v>
      </c>
      <c r="C457" s="197">
        <f>'Adquisiciones (detalle)'!C457</f>
        <v>0</v>
      </c>
      <c r="D457" s="196">
        <f>'Adquisiciones (detalle)'!F457</f>
        <v>0</v>
      </c>
      <c r="E457" s="198">
        <f>'Adquisiciones (detalle)'!J457</f>
        <v>0</v>
      </c>
      <c r="F457" s="199" t="str">
        <f>IF(E457=0," ",IF('Adquisiciones (detalle)'!M457="No","√"," "))</f>
        <v xml:space="preserve"> </v>
      </c>
      <c r="G457" s="197">
        <f>'Adquisiciones (detalle)'!G457</f>
        <v>0</v>
      </c>
      <c r="H457" s="200"/>
      <c r="I457" s="58"/>
    </row>
    <row r="458" spans="1:9" ht="51.75" customHeight="1" x14ac:dyDescent="0.25">
      <c r="A458" s="196">
        <f>+'Adquisiciones (detalle)'!A458</f>
        <v>0</v>
      </c>
      <c r="B458" s="196">
        <f>'Adquisiciones (detalle)'!B458</f>
        <v>0</v>
      </c>
      <c r="C458" s="197">
        <f>'Adquisiciones (detalle)'!C458</f>
        <v>0</v>
      </c>
      <c r="D458" s="196">
        <f>'Adquisiciones (detalle)'!F458</f>
        <v>0</v>
      </c>
      <c r="E458" s="198">
        <f>'Adquisiciones (detalle)'!J458</f>
        <v>0</v>
      </c>
      <c r="F458" s="199" t="str">
        <f>IF(E458=0," ",IF('Adquisiciones (detalle)'!M458="No","√"," "))</f>
        <v xml:space="preserve"> </v>
      </c>
      <c r="G458" s="197">
        <f>'Adquisiciones (detalle)'!G458</f>
        <v>0</v>
      </c>
      <c r="H458" s="200"/>
      <c r="I458" s="58"/>
    </row>
    <row r="459" spans="1:9" ht="51.75" customHeight="1" x14ac:dyDescent="0.25">
      <c r="A459" s="196">
        <f>+'Adquisiciones (detalle)'!A459</f>
        <v>0</v>
      </c>
      <c r="B459" s="196">
        <f>'Adquisiciones (detalle)'!B459</f>
        <v>0</v>
      </c>
      <c r="C459" s="197">
        <f>'Adquisiciones (detalle)'!C459</f>
        <v>0</v>
      </c>
      <c r="D459" s="196">
        <f>'Adquisiciones (detalle)'!F459</f>
        <v>0</v>
      </c>
      <c r="E459" s="198">
        <f>'Adquisiciones (detalle)'!J459</f>
        <v>0</v>
      </c>
      <c r="F459" s="199" t="str">
        <f>IF(E459=0," ",IF('Adquisiciones (detalle)'!M459="No","√"," "))</f>
        <v xml:space="preserve"> </v>
      </c>
      <c r="G459" s="197">
        <f>'Adquisiciones (detalle)'!G459</f>
        <v>0</v>
      </c>
      <c r="H459" s="200"/>
      <c r="I459" s="58"/>
    </row>
    <row r="460" spans="1:9" ht="51.75" customHeight="1" x14ac:dyDescent="0.25">
      <c r="A460" s="196">
        <f>+'Adquisiciones (detalle)'!A460</f>
        <v>0</v>
      </c>
      <c r="B460" s="196">
        <f>'Adquisiciones (detalle)'!B460</f>
        <v>0</v>
      </c>
      <c r="C460" s="197">
        <f>'Adquisiciones (detalle)'!C460</f>
        <v>0</v>
      </c>
      <c r="D460" s="196">
        <f>'Adquisiciones (detalle)'!F460</f>
        <v>0</v>
      </c>
      <c r="E460" s="198">
        <f>'Adquisiciones (detalle)'!J460</f>
        <v>0</v>
      </c>
      <c r="F460" s="199" t="str">
        <f>IF(E460=0," ",IF('Adquisiciones (detalle)'!M460="No","√"," "))</f>
        <v xml:space="preserve"> </v>
      </c>
      <c r="G460" s="197">
        <f>'Adquisiciones (detalle)'!G460</f>
        <v>0</v>
      </c>
      <c r="H460" s="200"/>
      <c r="I460" s="58"/>
    </row>
    <row r="461" spans="1:9" ht="51.75" customHeight="1" x14ac:dyDescent="0.25">
      <c r="A461" s="196">
        <f>+'Adquisiciones (detalle)'!A461</f>
        <v>0</v>
      </c>
      <c r="B461" s="196">
        <f>'Adquisiciones (detalle)'!B461</f>
        <v>0</v>
      </c>
      <c r="C461" s="197">
        <f>'Adquisiciones (detalle)'!C461</f>
        <v>0</v>
      </c>
      <c r="D461" s="196">
        <f>'Adquisiciones (detalle)'!F461</f>
        <v>0</v>
      </c>
      <c r="E461" s="198">
        <f>'Adquisiciones (detalle)'!J461</f>
        <v>0</v>
      </c>
      <c r="F461" s="199" t="str">
        <f>IF(E461=0," ",IF('Adquisiciones (detalle)'!M461="No","√"," "))</f>
        <v xml:space="preserve"> </v>
      </c>
      <c r="G461" s="197">
        <f>'Adquisiciones (detalle)'!G461</f>
        <v>0</v>
      </c>
      <c r="H461" s="200"/>
      <c r="I461" s="58"/>
    </row>
    <row r="462" spans="1:9" ht="51.75" customHeight="1" x14ac:dyDescent="0.25">
      <c r="A462" s="196">
        <f>+'Adquisiciones (detalle)'!A462</f>
        <v>0</v>
      </c>
      <c r="B462" s="196">
        <f>'Adquisiciones (detalle)'!B462</f>
        <v>0</v>
      </c>
      <c r="C462" s="197">
        <f>'Adquisiciones (detalle)'!C462</f>
        <v>0</v>
      </c>
      <c r="D462" s="196">
        <f>'Adquisiciones (detalle)'!F462</f>
        <v>0</v>
      </c>
      <c r="E462" s="198">
        <f>'Adquisiciones (detalle)'!J462</f>
        <v>0</v>
      </c>
      <c r="F462" s="199" t="str">
        <f>IF(E462=0," ",IF('Adquisiciones (detalle)'!M462="No","√"," "))</f>
        <v xml:space="preserve"> </v>
      </c>
      <c r="G462" s="197">
        <f>'Adquisiciones (detalle)'!G462</f>
        <v>0</v>
      </c>
      <c r="H462" s="200"/>
      <c r="I462" s="58"/>
    </row>
    <row r="463" spans="1:9" ht="51.75" customHeight="1" x14ac:dyDescent="0.25">
      <c r="A463" s="196">
        <f>+'Adquisiciones (detalle)'!A463</f>
        <v>0</v>
      </c>
      <c r="B463" s="196">
        <f>'Adquisiciones (detalle)'!B463</f>
        <v>0</v>
      </c>
      <c r="C463" s="197">
        <f>'Adquisiciones (detalle)'!C463</f>
        <v>0</v>
      </c>
      <c r="D463" s="196">
        <f>'Adquisiciones (detalle)'!F463</f>
        <v>0</v>
      </c>
      <c r="E463" s="198">
        <f>'Adquisiciones (detalle)'!J463</f>
        <v>0</v>
      </c>
      <c r="F463" s="199" t="str">
        <f>IF(E463=0," ",IF('Adquisiciones (detalle)'!M463="No","√"," "))</f>
        <v xml:space="preserve"> </v>
      </c>
      <c r="G463" s="197">
        <f>'Adquisiciones (detalle)'!G463</f>
        <v>0</v>
      </c>
      <c r="H463" s="200"/>
      <c r="I463" s="58"/>
    </row>
    <row r="464" spans="1:9" ht="51.75" customHeight="1" x14ac:dyDescent="0.25">
      <c r="A464" s="196">
        <f>+'Adquisiciones (detalle)'!A464</f>
        <v>0</v>
      </c>
      <c r="B464" s="196">
        <f>'Adquisiciones (detalle)'!B464</f>
        <v>0</v>
      </c>
      <c r="C464" s="197">
        <f>'Adquisiciones (detalle)'!C464</f>
        <v>0</v>
      </c>
      <c r="D464" s="196">
        <f>'Adquisiciones (detalle)'!F464</f>
        <v>0</v>
      </c>
      <c r="E464" s="198">
        <f>'Adquisiciones (detalle)'!J464</f>
        <v>0</v>
      </c>
      <c r="F464" s="199" t="str">
        <f>IF(E464=0," ",IF('Adquisiciones (detalle)'!M464="No","√"," "))</f>
        <v xml:space="preserve"> </v>
      </c>
      <c r="G464" s="197">
        <f>'Adquisiciones (detalle)'!G464</f>
        <v>0</v>
      </c>
      <c r="H464" s="200"/>
      <c r="I464" s="58"/>
    </row>
    <row r="465" spans="1:9" ht="51.75" customHeight="1" x14ac:dyDescent="0.25">
      <c r="A465" s="196">
        <f>+'Adquisiciones (detalle)'!A465</f>
        <v>0</v>
      </c>
      <c r="B465" s="196">
        <f>'Adquisiciones (detalle)'!B465</f>
        <v>0</v>
      </c>
      <c r="C465" s="197">
        <f>'Adquisiciones (detalle)'!C465</f>
        <v>0</v>
      </c>
      <c r="D465" s="196">
        <f>'Adquisiciones (detalle)'!F465</f>
        <v>0</v>
      </c>
      <c r="E465" s="198">
        <f>'Adquisiciones (detalle)'!J465</f>
        <v>0</v>
      </c>
      <c r="F465" s="199" t="str">
        <f>IF(E465=0," ",IF('Adquisiciones (detalle)'!M465="No","√"," "))</f>
        <v xml:space="preserve"> </v>
      </c>
      <c r="G465" s="197">
        <f>'Adquisiciones (detalle)'!G465</f>
        <v>0</v>
      </c>
      <c r="H465" s="200"/>
      <c r="I465" s="58"/>
    </row>
    <row r="466" spans="1:9" ht="51.75" customHeight="1" x14ac:dyDescent="0.25">
      <c r="A466" s="196">
        <f>+'Adquisiciones (detalle)'!A466</f>
        <v>0</v>
      </c>
      <c r="B466" s="196">
        <f>'Adquisiciones (detalle)'!B466</f>
        <v>0</v>
      </c>
      <c r="C466" s="197">
        <f>'Adquisiciones (detalle)'!C466</f>
        <v>0</v>
      </c>
      <c r="D466" s="196">
        <f>'Adquisiciones (detalle)'!F466</f>
        <v>0</v>
      </c>
      <c r="E466" s="198">
        <f>'Adquisiciones (detalle)'!J466</f>
        <v>0</v>
      </c>
      <c r="F466" s="199" t="str">
        <f>IF(E466=0," ",IF('Adquisiciones (detalle)'!M466="No","√"," "))</f>
        <v xml:space="preserve"> </v>
      </c>
      <c r="G466" s="197">
        <f>'Adquisiciones (detalle)'!G466</f>
        <v>0</v>
      </c>
      <c r="H466" s="200"/>
      <c r="I466" s="58"/>
    </row>
    <row r="467" spans="1:9" ht="51.75" customHeight="1" x14ac:dyDescent="0.25">
      <c r="A467" s="196">
        <f>+'Adquisiciones (detalle)'!A467</f>
        <v>0</v>
      </c>
      <c r="B467" s="196">
        <f>'Adquisiciones (detalle)'!B467</f>
        <v>0</v>
      </c>
      <c r="C467" s="197">
        <f>'Adquisiciones (detalle)'!C467</f>
        <v>0</v>
      </c>
      <c r="D467" s="196">
        <f>'Adquisiciones (detalle)'!F467</f>
        <v>0</v>
      </c>
      <c r="E467" s="198">
        <f>'Adquisiciones (detalle)'!J467</f>
        <v>0</v>
      </c>
      <c r="F467" s="199" t="str">
        <f>IF(E467=0," ",IF('Adquisiciones (detalle)'!M467="No","√"," "))</f>
        <v xml:space="preserve"> </v>
      </c>
      <c r="G467" s="197">
        <f>'Adquisiciones (detalle)'!G467</f>
        <v>0</v>
      </c>
      <c r="H467" s="200"/>
      <c r="I467" s="58"/>
    </row>
    <row r="468" spans="1:9" ht="51.75" customHeight="1" x14ac:dyDescent="0.25">
      <c r="A468" s="196">
        <f>+'Adquisiciones (detalle)'!A468</f>
        <v>0</v>
      </c>
      <c r="B468" s="196">
        <f>'Adquisiciones (detalle)'!B468</f>
        <v>0</v>
      </c>
      <c r="C468" s="197">
        <f>'Adquisiciones (detalle)'!C468</f>
        <v>0</v>
      </c>
      <c r="D468" s="196">
        <f>'Adquisiciones (detalle)'!F468</f>
        <v>0</v>
      </c>
      <c r="E468" s="198">
        <f>'Adquisiciones (detalle)'!J468</f>
        <v>0</v>
      </c>
      <c r="F468" s="199" t="str">
        <f>IF(E468=0," ",IF('Adquisiciones (detalle)'!M468="No","√"," "))</f>
        <v xml:space="preserve"> </v>
      </c>
      <c r="G468" s="197">
        <f>'Adquisiciones (detalle)'!G468</f>
        <v>0</v>
      </c>
      <c r="H468" s="200"/>
      <c r="I468" s="58"/>
    </row>
    <row r="469" spans="1:9" ht="51.75" customHeight="1" x14ac:dyDescent="0.25">
      <c r="A469" s="196">
        <f>+'Adquisiciones (detalle)'!A469</f>
        <v>0</v>
      </c>
      <c r="B469" s="196">
        <f>'Adquisiciones (detalle)'!B469</f>
        <v>0</v>
      </c>
      <c r="C469" s="197">
        <f>'Adquisiciones (detalle)'!C469</f>
        <v>0</v>
      </c>
      <c r="D469" s="196">
        <f>'Adquisiciones (detalle)'!F469</f>
        <v>0</v>
      </c>
      <c r="E469" s="198">
        <f>'Adquisiciones (detalle)'!J469</f>
        <v>0</v>
      </c>
      <c r="F469" s="199" t="str">
        <f>IF(E469=0," ",IF('Adquisiciones (detalle)'!M469="No","√"," "))</f>
        <v xml:space="preserve"> </v>
      </c>
      <c r="G469" s="197">
        <f>'Adquisiciones (detalle)'!G469</f>
        <v>0</v>
      </c>
      <c r="H469" s="200"/>
      <c r="I469" s="58"/>
    </row>
    <row r="470" spans="1:9" ht="51.75" customHeight="1" x14ac:dyDescent="0.25">
      <c r="A470" s="196">
        <f>+'Adquisiciones (detalle)'!A470</f>
        <v>0</v>
      </c>
      <c r="B470" s="196">
        <f>'Adquisiciones (detalle)'!B470</f>
        <v>0</v>
      </c>
      <c r="C470" s="197">
        <f>'Adquisiciones (detalle)'!C470</f>
        <v>0</v>
      </c>
      <c r="D470" s="196">
        <f>'Adquisiciones (detalle)'!F470</f>
        <v>0</v>
      </c>
      <c r="E470" s="198">
        <f>'Adquisiciones (detalle)'!J470</f>
        <v>0</v>
      </c>
      <c r="F470" s="199" t="str">
        <f>IF(E470=0," ",IF('Adquisiciones (detalle)'!M470="No","√"," "))</f>
        <v xml:space="preserve"> </v>
      </c>
      <c r="G470" s="197">
        <f>'Adquisiciones (detalle)'!G470</f>
        <v>0</v>
      </c>
      <c r="H470" s="200"/>
      <c r="I470" s="58"/>
    </row>
    <row r="471" spans="1:9" ht="51.75" customHeight="1" x14ac:dyDescent="0.25">
      <c r="A471" s="196">
        <f>+'Adquisiciones (detalle)'!A471</f>
        <v>0</v>
      </c>
      <c r="B471" s="196">
        <f>'Adquisiciones (detalle)'!B471</f>
        <v>0</v>
      </c>
      <c r="C471" s="197">
        <f>'Adquisiciones (detalle)'!C471</f>
        <v>0</v>
      </c>
      <c r="D471" s="196">
        <f>'Adquisiciones (detalle)'!F471</f>
        <v>0</v>
      </c>
      <c r="E471" s="198">
        <f>'Adquisiciones (detalle)'!J471</f>
        <v>0</v>
      </c>
      <c r="F471" s="199" t="str">
        <f>IF(E471=0," ",IF('Adquisiciones (detalle)'!M471="No","√"," "))</f>
        <v xml:space="preserve"> </v>
      </c>
      <c r="G471" s="197">
        <f>'Adquisiciones (detalle)'!G471</f>
        <v>0</v>
      </c>
      <c r="H471" s="200"/>
      <c r="I471" s="58"/>
    </row>
    <row r="472" spans="1:9" ht="51.75" customHeight="1" x14ac:dyDescent="0.25">
      <c r="A472" s="196">
        <f>+'Adquisiciones (detalle)'!A472</f>
        <v>0</v>
      </c>
      <c r="B472" s="196">
        <f>'Adquisiciones (detalle)'!B472</f>
        <v>0</v>
      </c>
      <c r="C472" s="197">
        <f>'Adquisiciones (detalle)'!C472</f>
        <v>0</v>
      </c>
      <c r="D472" s="196">
        <f>'Adquisiciones (detalle)'!F472</f>
        <v>0</v>
      </c>
      <c r="E472" s="198">
        <f>'Adquisiciones (detalle)'!J472</f>
        <v>0</v>
      </c>
      <c r="F472" s="199" t="str">
        <f>IF(E472=0," ",IF('Adquisiciones (detalle)'!M472="No","√"," "))</f>
        <v xml:space="preserve"> </v>
      </c>
      <c r="G472" s="197">
        <f>'Adquisiciones (detalle)'!G472</f>
        <v>0</v>
      </c>
      <c r="H472" s="200"/>
      <c r="I472" s="58"/>
    </row>
    <row r="473" spans="1:9" ht="51.75" customHeight="1" x14ac:dyDescent="0.25">
      <c r="A473" s="196">
        <f>+'Adquisiciones (detalle)'!A473</f>
        <v>0</v>
      </c>
      <c r="B473" s="196">
        <f>'Adquisiciones (detalle)'!B473</f>
        <v>0</v>
      </c>
      <c r="C473" s="197">
        <f>'Adquisiciones (detalle)'!C473</f>
        <v>0</v>
      </c>
      <c r="D473" s="196">
        <f>'Adquisiciones (detalle)'!F473</f>
        <v>0</v>
      </c>
      <c r="E473" s="198">
        <f>'Adquisiciones (detalle)'!J473</f>
        <v>0</v>
      </c>
      <c r="F473" s="199" t="str">
        <f>IF(E473=0," ",IF('Adquisiciones (detalle)'!M473="No","√"," "))</f>
        <v xml:space="preserve"> </v>
      </c>
      <c r="G473" s="197">
        <f>'Adquisiciones (detalle)'!G473</f>
        <v>0</v>
      </c>
      <c r="H473" s="200"/>
      <c r="I473" s="58"/>
    </row>
    <row r="474" spans="1:9" ht="51.75" customHeight="1" x14ac:dyDescent="0.25">
      <c r="A474" s="196">
        <f>+'Adquisiciones (detalle)'!A474</f>
        <v>0</v>
      </c>
      <c r="B474" s="196">
        <f>'Adquisiciones (detalle)'!B474</f>
        <v>0</v>
      </c>
      <c r="C474" s="197">
        <f>'Adquisiciones (detalle)'!C474</f>
        <v>0</v>
      </c>
      <c r="D474" s="196">
        <f>'Adquisiciones (detalle)'!F474</f>
        <v>0</v>
      </c>
      <c r="E474" s="198">
        <f>'Adquisiciones (detalle)'!J474</f>
        <v>0</v>
      </c>
      <c r="F474" s="199" t="str">
        <f>IF(E474=0," ",IF('Adquisiciones (detalle)'!M474="No","√"," "))</f>
        <v xml:space="preserve"> </v>
      </c>
      <c r="G474" s="197">
        <f>'Adquisiciones (detalle)'!G474</f>
        <v>0</v>
      </c>
      <c r="H474" s="200"/>
      <c r="I474" s="58"/>
    </row>
    <row r="475" spans="1:9" ht="51.75" customHeight="1" x14ac:dyDescent="0.25">
      <c r="A475" s="196">
        <f>+'Adquisiciones (detalle)'!A475</f>
        <v>0</v>
      </c>
      <c r="B475" s="196">
        <f>'Adquisiciones (detalle)'!B475</f>
        <v>0</v>
      </c>
      <c r="C475" s="197">
        <f>'Adquisiciones (detalle)'!C475</f>
        <v>0</v>
      </c>
      <c r="D475" s="196">
        <f>'Adquisiciones (detalle)'!F475</f>
        <v>0</v>
      </c>
      <c r="E475" s="198">
        <f>'Adquisiciones (detalle)'!J475</f>
        <v>0</v>
      </c>
      <c r="F475" s="199" t="str">
        <f>IF(E475=0," ",IF('Adquisiciones (detalle)'!M475="No","√"," "))</f>
        <v xml:space="preserve"> </v>
      </c>
      <c r="G475" s="197">
        <f>'Adquisiciones (detalle)'!G475</f>
        <v>0</v>
      </c>
      <c r="H475" s="200"/>
      <c r="I475" s="58"/>
    </row>
    <row r="476" spans="1:9" ht="51.75" customHeight="1" x14ac:dyDescent="0.25">
      <c r="A476" s="196">
        <f>+'Adquisiciones (detalle)'!A476</f>
        <v>0</v>
      </c>
      <c r="B476" s="196">
        <f>'Adquisiciones (detalle)'!B476</f>
        <v>0</v>
      </c>
      <c r="C476" s="197">
        <f>'Adquisiciones (detalle)'!C476</f>
        <v>0</v>
      </c>
      <c r="D476" s="196">
        <f>'Adquisiciones (detalle)'!F476</f>
        <v>0</v>
      </c>
      <c r="E476" s="198">
        <f>'Adquisiciones (detalle)'!J476</f>
        <v>0</v>
      </c>
      <c r="F476" s="199" t="str">
        <f>IF(E476=0," ",IF('Adquisiciones (detalle)'!M476="No","√"," "))</f>
        <v xml:space="preserve"> </v>
      </c>
      <c r="G476" s="197">
        <f>'Adquisiciones (detalle)'!G476</f>
        <v>0</v>
      </c>
      <c r="H476" s="200"/>
      <c r="I476" s="58"/>
    </row>
    <row r="477" spans="1:9" ht="51.75" customHeight="1" x14ac:dyDescent="0.25">
      <c r="A477" s="196">
        <f>+'Adquisiciones (detalle)'!A477</f>
        <v>0</v>
      </c>
      <c r="B477" s="196">
        <f>'Adquisiciones (detalle)'!B477</f>
        <v>0</v>
      </c>
      <c r="C477" s="197">
        <f>'Adquisiciones (detalle)'!C477</f>
        <v>0</v>
      </c>
      <c r="D477" s="196">
        <f>'Adquisiciones (detalle)'!F477</f>
        <v>0</v>
      </c>
      <c r="E477" s="198">
        <f>'Adquisiciones (detalle)'!J477</f>
        <v>0</v>
      </c>
      <c r="F477" s="199" t="str">
        <f>IF(E477=0," ",IF('Adquisiciones (detalle)'!M477="No","√"," "))</f>
        <v xml:space="preserve"> </v>
      </c>
      <c r="G477" s="197">
        <f>'Adquisiciones (detalle)'!G477</f>
        <v>0</v>
      </c>
      <c r="H477" s="200"/>
      <c r="I477" s="58"/>
    </row>
    <row r="478" spans="1:9" ht="51.75" customHeight="1" x14ac:dyDescent="0.25">
      <c r="A478" s="196">
        <f>+'Adquisiciones (detalle)'!A478</f>
        <v>0</v>
      </c>
      <c r="B478" s="196">
        <f>'Adquisiciones (detalle)'!B478</f>
        <v>0</v>
      </c>
      <c r="C478" s="197">
        <f>'Adquisiciones (detalle)'!C478</f>
        <v>0</v>
      </c>
      <c r="D478" s="196">
        <f>'Adquisiciones (detalle)'!F478</f>
        <v>0</v>
      </c>
      <c r="E478" s="198">
        <f>'Adquisiciones (detalle)'!J478</f>
        <v>0</v>
      </c>
      <c r="F478" s="199" t="str">
        <f>IF(E478=0," ",IF('Adquisiciones (detalle)'!M478="No","√"," "))</f>
        <v xml:space="preserve"> </v>
      </c>
      <c r="G478" s="197">
        <f>'Adquisiciones (detalle)'!G478</f>
        <v>0</v>
      </c>
      <c r="H478" s="200"/>
      <c r="I478" s="58"/>
    </row>
    <row r="479" spans="1:9" ht="51.75" customHeight="1" x14ac:dyDescent="0.25">
      <c r="A479" s="196">
        <f>+'Adquisiciones (detalle)'!A479</f>
        <v>0</v>
      </c>
      <c r="B479" s="196">
        <f>'Adquisiciones (detalle)'!B479</f>
        <v>0</v>
      </c>
      <c r="C479" s="197">
        <f>'Adquisiciones (detalle)'!C479</f>
        <v>0</v>
      </c>
      <c r="D479" s="196">
        <f>'Adquisiciones (detalle)'!F479</f>
        <v>0</v>
      </c>
      <c r="E479" s="198">
        <f>'Adquisiciones (detalle)'!J479</f>
        <v>0</v>
      </c>
      <c r="F479" s="199" t="str">
        <f>IF(E479=0," ",IF('Adquisiciones (detalle)'!M479="No","√"," "))</f>
        <v xml:space="preserve"> </v>
      </c>
      <c r="G479" s="197">
        <f>'Adquisiciones (detalle)'!G479</f>
        <v>0</v>
      </c>
      <c r="H479" s="200"/>
      <c r="I479" s="58"/>
    </row>
    <row r="480" spans="1:9" ht="51.75" customHeight="1" x14ac:dyDescent="0.25">
      <c r="A480" s="196">
        <f>+'Adquisiciones (detalle)'!A480</f>
        <v>0</v>
      </c>
      <c r="B480" s="196">
        <f>'Adquisiciones (detalle)'!B480</f>
        <v>0</v>
      </c>
      <c r="C480" s="197">
        <f>'Adquisiciones (detalle)'!C480</f>
        <v>0</v>
      </c>
      <c r="D480" s="196">
        <f>'Adquisiciones (detalle)'!F480</f>
        <v>0</v>
      </c>
      <c r="E480" s="198">
        <f>'Adquisiciones (detalle)'!J480</f>
        <v>0</v>
      </c>
      <c r="F480" s="199" t="str">
        <f>IF(E480=0," ",IF('Adquisiciones (detalle)'!M480="No","√"," "))</f>
        <v xml:space="preserve"> </v>
      </c>
      <c r="G480" s="197">
        <f>'Adquisiciones (detalle)'!G480</f>
        <v>0</v>
      </c>
      <c r="H480" s="200"/>
      <c r="I480" s="58"/>
    </row>
    <row r="481" spans="1:9" ht="51.75" customHeight="1" x14ac:dyDescent="0.25">
      <c r="A481" s="196">
        <f>+'Adquisiciones (detalle)'!A481</f>
        <v>0</v>
      </c>
      <c r="B481" s="196">
        <f>'Adquisiciones (detalle)'!B481</f>
        <v>0</v>
      </c>
      <c r="C481" s="197">
        <f>'Adquisiciones (detalle)'!C481</f>
        <v>0</v>
      </c>
      <c r="D481" s="196">
        <f>'Adquisiciones (detalle)'!F481</f>
        <v>0</v>
      </c>
      <c r="E481" s="198">
        <f>'Adquisiciones (detalle)'!J481</f>
        <v>0</v>
      </c>
      <c r="F481" s="199" t="str">
        <f>IF(E481=0," ",IF('Adquisiciones (detalle)'!M481="No","√"," "))</f>
        <v xml:space="preserve"> </v>
      </c>
      <c r="G481" s="197">
        <f>'Adquisiciones (detalle)'!G481</f>
        <v>0</v>
      </c>
      <c r="H481" s="200"/>
      <c r="I481" s="58"/>
    </row>
    <row r="482" spans="1:9" ht="51.75" customHeight="1" x14ac:dyDescent="0.25">
      <c r="A482" s="196">
        <f>+'Adquisiciones (detalle)'!A482</f>
        <v>0</v>
      </c>
      <c r="B482" s="196">
        <f>'Adquisiciones (detalle)'!B482</f>
        <v>0</v>
      </c>
      <c r="C482" s="197">
        <f>'Adquisiciones (detalle)'!C482</f>
        <v>0</v>
      </c>
      <c r="D482" s="196">
        <f>'Adquisiciones (detalle)'!F482</f>
        <v>0</v>
      </c>
      <c r="E482" s="198">
        <f>'Adquisiciones (detalle)'!J482</f>
        <v>0</v>
      </c>
      <c r="F482" s="199" t="str">
        <f>IF(E482=0," ",IF('Adquisiciones (detalle)'!M482="No","√"," "))</f>
        <v xml:space="preserve"> </v>
      </c>
      <c r="G482" s="197">
        <f>'Adquisiciones (detalle)'!G482</f>
        <v>0</v>
      </c>
      <c r="H482" s="200"/>
      <c r="I482" s="58"/>
    </row>
    <row r="483" spans="1:9" ht="51.75" customHeight="1" x14ac:dyDescent="0.25">
      <c r="A483" s="196">
        <f>+'Adquisiciones (detalle)'!A483</f>
        <v>0</v>
      </c>
      <c r="B483" s="196">
        <f>'Adquisiciones (detalle)'!B483</f>
        <v>0</v>
      </c>
      <c r="C483" s="197">
        <f>'Adquisiciones (detalle)'!C483</f>
        <v>0</v>
      </c>
      <c r="D483" s="196">
        <f>'Adquisiciones (detalle)'!F483</f>
        <v>0</v>
      </c>
      <c r="E483" s="198">
        <f>'Adquisiciones (detalle)'!J483</f>
        <v>0</v>
      </c>
      <c r="F483" s="199" t="str">
        <f>IF(E483=0," ",IF('Adquisiciones (detalle)'!M483="No","√"," "))</f>
        <v xml:space="preserve"> </v>
      </c>
      <c r="G483" s="197">
        <f>'Adquisiciones (detalle)'!G483</f>
        <v>0</v>
      </c>
      <c r="H483" s="200"/>
      <c r="I483" s="58"/>
    </row>
    <row r="484" spans="1:9" ht="51.75" customHeight="1" x14ac:dyDescent="0.25">
      <c r="A484" s="196">
        <f>+'Adquisiciones (detalle)'!A484</f>
        <v>0</v>
      </c>
      <c r="B484" s="196">
        <f>'Adquisiciones (detalle)'!B484</f>
        <v>0</v>
      </c>
      <c r="C484" s="197">
        <f>'Adquisiciones (detalle)'!C484</f>
        <v>0</v>
      </c>
      <c r="D484" s="196">
        <f>'Adquisiciones (detalle)'!F484</f>
        <v>0</v>
      </c>
      <c r="E484" s="198">
        <f>'Adquisiciones (detalle)'!J484</f>
        <v>0</v>
      </c>
      <c r="F484" s="199" t="str">
        <f>IF(E484=0," ",IF('Adquisiciones (detalle)'!M484="No","√"," "))</f>
        <v xml:space="preserve"> </v>
      </c>
      <c r="G484" s="197">
        <f>'Adquisiciones (detalle)'!G484</f>
        <v>0</v>
      </c>
      <c r="H484" s="200"/>
      <c r="I484" s="58"/>
    </row>
    <row r="485" spans="1:9" ht="51.75" customHeight="1" x14ac:dyDescent="0.25">
      <c r="A485" s="196">
        <f>+'Adquisiciones (detalle)'!A485</f>
        <v>0</v>
      </c>
      <c r="B485" s="196">
        <f>'Adquisiciones (detalle)'!B485</f>
        <v>0</v>
      </c>
      <c r="C485" s="197">
        <f>'Adquisiciones (detalle)'!C485</f>
        <v>0</v>
      </c>
      <c r="D485" s="196">
        <f>'Adquisiciones (detalle)'!F485</f>
        <v>0</v>
      </c>
      <c r="E485" s="198">
        <f>'Adquisiciones (detalle)'!J485</f>
        <v>0</v>
      </c>
      <c r="F485" s="199" t="str">
        <f>IF(E485=0," ",IF('Adquisiciones (detalle)'!M485="No","√"," "))</f>
        <v xml:space="preserve"> </v>
      </c>
      <c r="G485" s="197">
        <f>'Adquisiciones (detalle)'!G485</f>
        <v>0</v>
      </c>
      <c r="H485" s="200"/>
      <c r="I485" s="58"/>
    </row>
    <row r="486" spans="1:9" ht="51.75" customHeight="1" x14ac:dyDescent="0.25">
      <c r="A486" s="196">
        <f>+'Adquisiciones (detalle)'!A486</f>
        <v>0</v>
      </c>
      <c r="B486" s="196">
        <f>'Adquisiciones (detalle)'!B486</f>
        <v>0</v>
      </c>
      <c r="C486" s="197">
        <f>'Adquisiciones (detalle)'!C486</f>
        <v>0</v>
      </c>
      <c r="D486" s="196">
        <f>'Adquisiciones (detalle)'!F486</f>
        <v>0</v>
      </c>
      <c r="E486" s="198">
        <f>'Adquisiciones (detalle)'!J486</f>
        <v>0</v>
      </c>
      <c r="F486" s="199" t="str">
        <f>IF(E486=0," ",IF('Adquisiciones (detalle)'!M486="No","√"," "))</f>
        <v xml:space="preserve"> </v>
      </c>
      <c r="G486" s="197">
        <f>'Adquisiciones (detalle)'!G486</f>
        <v>0</v>
      </c>
      <c r="H486" s="200"/>
      <c r="I486" s="58"/>
    </row>
    <row r="487" spans="1:9" ht="51.75" customHeight="1" x14ac:dyDescent="0.25">
      <c r="A487" s="196">
        <f>+'Adquisiciones (detalle)'!A487</f>
        <v>0</v>
      </c>
      <c r="B487" s="196">
        <f>'Adquisiciones (detalle)'!B487</f>
        <v>0</v>
      </c>
      <c r="C487" s="197">
        <f>'Adquisiciones (detalle)'!C487</f>
        <v>0</v>
      </c>
      <c r="D487" s="196">
        <f>'Adquisiciones (detalle)'!F487</f>
        <v>0</v>
      </c>
      <c r="E487" s="198">
        <f>'Adquisiciones (detalle)'!J487</f>
        <v>0</v>
      </c>
      <c r="F487" s="199" t="str">
        <f>IF(E487=0," ",IF('Adquisiciones (detalle)'!M487="No","√"," "))</f>
        <v xml:space="preserve"> </v>
      </c>
      <c r="G487" s="197">
        <f>'Adquisiciones (detalle)'!G487</f>
        <v>0</v>
      </c>
      <c r="H487" s="200"/>
      <c r="I487" s="58"/>
    </row>
    <row r="488" spans="1:9" ht="51.75" customHeight="1" x14ac:dyDescent="0.25">
      <c r="A488" s="196">
        <f>+'Adquisiciones (detalle)'!A488</f>
        <v>0</v>
      </c>
      <c r="B488" s="196">
        <f>'Adquisiciones (detalle)'!B488</f>
        <v>0</v>
      </c>
      <c r="C488" s="197">
        <f>'Adquisiciones (detalle)'!C488</f>
        <v>0</v>
      </c>
      <c r="D488" s="196">
        <f>'Adquisiciones (detalle)'!F488</f>
        <v>0</v>
      </c>
      <c r="E488" s="198">
        <f>'Adquisiciones (detalle)'!J488</f>
        <v>0</v>
      </c>
      <c r="F488" s="199" t="str">
        <f>IF(E488=0," ",IF('Adquisiciones (detalle)'!M488="No","√"," "))</f>
        <v xml:space="preserve"> </v>
      </c>
      <c r="G488" s="197">
        <f>'Adquisiciones (detalle)'!G488</f>
        <v>0</v>
      </c>
      <c r="H488" s="200"/>
      <c r="I488" s="58"/>
    </row>
    <row r="489" spans="1:9" ht="51.75" customHeight="1" x14ac:dyDescent="0.25">
      <c r="A489" s="196">
        <f>+'Adquisiciones (detalle)'!A489</f>
        <v>0</v>
      </c>
      <c r="B489" s="196">
        <f>'Adquisiciones (detalle)'!B489</f>
        <v>0</v>
      </c>
      <c r="C489" s="197">
        <f>'Adquisiciones (detalle)'!C489</f>
        <v>0</v>
      </c>
      <c r="D489" s="196">
        <f>'Adquisiciones (detalle)'!F489</f>
        <v>0</v>
      </c>
      <c r="E489" s="198">
        <f>'Adquisiciones (detalle)'!J489</f>
        <v>0</v>
      </c>
      <c r="F489" s="199" t="str">
        <f>IF(E489=0," ",IF('Adquisiciones (detalle)'!M489="No","√"," "))</f>
        <v xml:space="preserve"> </v>
      </c>
      <c r="G489" s="197">
        <f>'Adquisiciones (detalle)'!G489</f>
        <v>0</v>
      </c>
      <c r="H489" s="200"/>
      <c r="I489" s="58"/>
    </row>
    <row r="490" spans="1:9" ht="51.75" customHeight="1" x14ac:dyDescent="0.25">
      <c r="A490" s="196">
        <f>+'Adquisiciones (detalle)'!A490</f>
        <v>0</v>
      </c>
      <c r="B490" s="196">
        <f>'Adquisiciones (detalle)'!B490</f>
        <v>0</v>
      </c>
      <c r="C490" s="197">
        <f>'Adquisiciones (detalle)'!C490</f>
        <v>0</v>
      </c>
      <c r="D490" s="196">
        <f>'Adquisiciones (detalle)'!F490</f>
        <v>0</v>
      </c>
      <c r="E490" s="198">
        <f>'Adquisiciones (detalle)'!J490</f>
        <v>0</v>
      </c>
      <c r="F490" s="199" t="str">
        <f>IF(E490=0," ",IF('Adquisiciones (detalle)'!M490="No","√"," "))</f>
        <v xml:space="preserve"> </v>
      </c>
      <c r="G490" s="197">
        <f>'Adquisiciones (detalle)'!G490</f>
        <v>0</v>
      </c>
      <c r="H490" s="200"/>
      <c r="I490" s="58"/>
    </row>
    <row r="491" spans="1:9" ht="51.75" customHeight="1" x14ac:dyDescent="0.25">
      <c r="A491" s="196">
        <f>+'Adquisiciones (detalle)'!A491</f>
        <v>0</v>
      </c>
      <c r="B491" s="196">
        <f>'Adquisiciones (detalle)'!B491</f>
        <v>0</v>
      </c>
      <c r="C491" s="197">
        <f>'Adquisiciones (detalle)'!C491</f>
        <v>0</v>
      </c>
      <c r="D491" s="196">
        <f>'Adquisiciones (detalle)'!F491</f>
        <v>0</v>
      </c>
      <c r="E491" s="198">
        <f>'Adquisiciones (detalle)'!J491</f>
        <v>0</v>
      </c>
      <c r="F491" s="199" t="str">
        <f>IF(E491=0," ",IF('Adquisiciones (detalle)'!M491="No","√"," "))</f>
        <v xml:space="preserve"> </v>
      </c>
      <c r="G491" s="197">
        <f>'Adquisiciones (detalle)'!G491</f>
        <v>0</v>
      </c>
      <c r="H491" s="200"/>
      <c r="I491" s="58"/>
    </row>
    <row r="492" spans="1:9" ht="51.75" customHeight="1" x14ac:dyDescent="0.25">
      <c r="A492" s="196">
        <f>+'Adquisiciones (detalle)'!A492</f>
        <v>0</v>
      </c>
      <c r="B492" s="196">
        <f>'Adquisiciones (detalle)'!B492</f>
        <v>0</v>
      </c>
      <c r="C492" s="197">
        <f>'Adquisiciones (detalle)'!C492</f>
        <v>0</v>
      </c>
      <c r="D492" s="196">
        <f>'Adquisiciones (detalle)'!F492</f>
        <v>0</v>
      </c>
      <c r="E492" s="198">
        <f>'Adquisiciones (detalle)'!J492</f>
        <v>0</v>
      </c>
      <c r="F492" s="199" t="str">
        <f>IF(E492=0," ",IF('Adquisiciones (detalle)'!M492="No","√"," "))</f>
        <v xml:space="preserve"> </v>
      </c>
      <c r="G492" s="197">
        <f>'Adquisiciones (detalle)'!G492</f>
        <v>0</v>
      </c>
      <c r="H492" s="200"/>
      <c r="I492" s="58"/>
    </row>
    <row r="493" spans="1:9" ht="51.75" customHeight="1" x14ac:dyDescent="0.25">
      <c r="A493" s="196">
        <f>+'Adquisiciones (detalle)'!A493</f>
        <v>0</v>
      </c>
      <c r="B493" s="196">
        <f>'Adquisiciones (detalle)'!B493</f>
        <v>0</v>
      </c>
      <c r="C493" s="197">
        <f>'Adquisiciones (detalle)'!C493</f>
        <v>0</v>
      </c>
      <c r="D493" s="196">
        <f>'Adquisiciones (detalle)'!F493</f>
        <v>0</v>
      </c>
      <c r="E493" s="198">
        <f>'Adquisiciones (detalle)'!J493</f>
        <v>0</v>
      </c>
      <c r="F493" s="199" t="str">
        <f>IF(E493=0," ",IF('Adquisiciones (detalle)'!M493="No","√"," "))</f>
        <v xml:space="preserve"> </v>
      </c>
      <c r="G493" s="197">
        <f>'Adquisiciones (detalle)'!G493</f>
        <v>0</v>
      </c>
      <c r="H493" s="200"/>
      <c r="I493" s="58"/>
    </row>
    <row r="494" spans="1:9" ht="51.75" customHeight="1" x14ac:dyDescent="0.25">
      <c r="A494" s="196">
        <f>+'Adquisiciones (detalle)'!A494</f>
        <v>0</v>
      </c>
      <c r="B494" s="196">
        <f>'Adquisiciones (detalle)'!B494</f>
        <v>0</v>
      </c>
      <c r="C494" s="197">
        <f>'Adquisiciones (detalle)'!C494</f>
        <v>0</v>
      </c>
      <c r="D494" s="196">
        <f>'Adquisiciones (detalle)'!F494</f>
        <v>0</v>
      </c>
      <c r="E494" s="198">
        <f>'Adquisiciones (detalle)'!J494</f>
        <v>0</v>
      </c>
      <c r="F494" s="199" t="str">
        <f>IF(E494=0," ",IF('Adquisiciones (detalle)'!M494="No","√"," "))</f>
        <v xml:space="preserve"> </v>
      </c>
      <c r="G494" s="197">
        <f>'Adquisiciones (detalle)'!G494</f>
        <v>0</v>
      </c>
      <c r="H494" s="200"/>
      <c r="I494" s="58"/>
    </row>
    <row r="495" spans="1:9" ht="51.75" customHeight="1" x14ac:dyDescent="0.25">
      <c r="A495" s="196">
        <f>+'Adquisiciones (detalle)'!A495</f>
        <v>0</v>
      </c>
      <c r="B495" s="196">
        <f>'Adquisiciones (detalle)'!B495</f>
        <v>0</v>
      </c>
      <c r="C495" s="197">
        <f>'Adquisiciones (detalle)'!C495</f>
        <v>0</v>
      </c>
      <c r="D495" s="196">
        <f>'Adquisiciones (detalle)'!F495</f>
        <v>0</v>
      </c>
      <c r="E495" s="198">
        <f>'Adquisiciones (detalle)'!J495</f>
        <v>0</v>
      </c>
      <c r="F495" s="199" t="str">
        <f>IF(E495=0," ",IF('Adquisiciones (detalle)'!M495="No","√"," "))</f>
        <v xml:space="preserve"> </v>
      </c>
      <c r="G495" s="197">
        <f>'Adquisiciones (detalle)'!G495</f>
        <v>0</v>
      </c>
      <c r="H495" s="200"/>
      <c r="I495" s="58"/>
    </row>
    <row r="496" spans="1:9" ht="51.75" customHeight="1" x14ac:dyDescent="0.25">
      <c r="A496" s="196">
        <f>+'Adquisiciones (detalle)'!A496</f>
        <v>0</v>
      </c>
      <c r="B496" s="196">
        <f>'Adquisiciones (detalle)'!B496</f>
        <v>0</v>
      </c>
      <c r="C496" s="197">
        <f>'Adquisiciones (detalle)'!C496</f>
        <v>0</v>
      </c>
      <c r="D496" s="196">
        <f>'Adquisiciones (detalle)'!F496</f>
        <v>0</v>
      </c>
      <c r="E496" s="198">
        <f>'Adquisiciones (detalle)'!J496</f>
        <v>0</v>
      </c>
      <c r="F496" s="199" t="str">
        <f>IF(E496=0," ",IF('Adquisiciones (detalle)'!M496="No","√"," "))</f>
        <v xml:space="preserve"> </v>
      </c>
      <c r="G496" s="197">
        <f>'Adquisiciones (detalle)'!G496</f>
        <v>0</v>
      </c>
      <c r="H496" s="200"/>
      <c r="I496" s="58"/>
    </row>
    <row r="497" spans="1:9" ht="51.75" customHeight="1" x14ac:dyDescent="0.25">
      <c r="A497" s="196">
        <f>+'Adquisiciones (detalle)'!A497</f>
        <v>0</v>
      </c>
      <c r="B497" s="196">
        <f>'Adquisiciones (detalle)'!B497</f>
        <v>0</v>
      </c>
      <c r="C497" s="197">
        <f>'Adquisiciones (detalle)'!C497</f>
        <v>0</v>
      </c>
      <c r="D497" s="196">
        <f>'Adquisiciones (detalle)'!F497</f>
        <v>0</v>
      </c>
      <c r="E497" s="198">
        <f>'Adquisiciones (detalle)'!J497</f>
        <v>0</v>
      </c>
      <c r="F497" s="199" t="str">
        <f>IF(E497=0," ",IF('Adquisiciones (detalle)'!M497="No","√"," "))</f>
        <v xml:space="preserve"> </v>
      </c>
      <c r="G497" s="197">
        <f>'Adquisiciones (detalle)'!G497</f>
        <v>0</v>
      </c>
      <c r="H497" s="200"/>
      <c r="I497" s="58"/>
    </row>
    <row r="498" spans="1:9" ht="51.75" customHeight="1" x14ac:dyDescent="0.25">
      <c r="A498" s="196">
        <f>+'Adquisiciones (detalle)'!A498</f>
        <v>0</v>
      </c>
      <c r="B498" s="196">
        <f>'Adquisiciones (detalle)'!B498</f>
        <v>0</v>
      </c>
      <c r="C498" s="197">
        <f>'Adquisiciones (detalle)'!C498</f>
        <v>0</v>
      </c>
      <c r="D498" s="196">
        <f>'Adquisiciones (detalle)'!F498</f>
        <v>0</v>
      </c>
      <c r="E498" s="198">
        <f>'Adquisiciones (detalle)'!J498</f>
        <v>0</v>
      </c>
      <c r="F498" s="199" t="str">
        <f>IF(E498=0," ",IF('Adquisiciones (detalle)'!M498="No","√"," "))</f>
        <v xml:space="preserve"> </v>
      </c>
      <c r="G498" s="197">
        <f>'Adquisiciones (detalle)'!G498</f>
        <v>0</v>
      </c>
      <c r="H498" s="200"/>
      <c r="I498" s="58"/>
    </row>
    <row r="499" spans="1:9" ht="51.75" customHeight="1" x14ac:dyDescent="0.25">
      <c r="A499" s="196">
        <f>+'Adquisiciones (detalle)'!A499</f>
        <v>0</v>
      </c>
      <c r="B499" s="196">
        <f>'Adquisiciones (detalle)'!B499</f>
        <v>0</v>
      </c>
      <c r="C499" s="197">
        <f>'Adquisiciones (detalle)'!C499</f>
        <v>0</v>
      </c>
      <c r="D499" s="196">
        <f>'Adquisiciones (detalle)'!F499</f>
        <v>0</v>
      </c>
      <c r="E499" s="198">
        <f>'Adquisiciones (detalle)'!J499</f>
        <v>0</v>
      </c>
      <c r="F499" s="199" t="str">
        <f>IF(E499=0," ",IF('Adquisiciones (detalle)'!M499="No","√"," "))</f>
        <v xml:space="preserve"> </v>
      </c>
      <c r="G499" s="197">
        <f>'Adquisiciones (detalle)'!G499</f>
        <v>0</v>
      </c>
      <c r="H499" s="200"/>
      <c r="I499" s="58"/>
    </row>
    <row r="500" spans="1:9" ht="51.75" customHeight="1" x14ac:dyDescent="0.25">
      <c r="A500" s="196">
        <f>+'Adquisiciones (detalle)'!A500</f>
        <v>0</v>
      </c>
      <c r="B500" s="196">
        <f>'Adquisiciones (detalle)'!B500</f>
        <v>0</v>
      </c>
      <c r="C500" s="197">
        <f>'Adquisiciones (detalle)'!C500</f>
        <v>0</v>
      </c>
      <c r="D500" s="196">
        <f>'Adquisiciones (detalle)'!F500</f>
        <v>0</v>
      </c>
      <c r="E500" s="198">
        <f>'Adquisiciones (detalle)'!J500</f>
        <v>0</v>
      </c>
      <c r="F500" s="199" t="str">
        <f>IF(E500=0," ",IF('Adquisiciones (detalle)'!M500="No","√"," "))</f>
        <v xml:space="preserve"> </v>
      </c>
      <c r="G500" s="197">
        <f>'Adquisiciones (detalle)'!G500</f>
        <v>0</v>
      </c>
      <c r="H500" s="200"/>
      <c r="I500" s="58"/>
    </row>
    <row r="501" spans="1:9" ht="51.75" customHeight="1" x14ac:dyDescent="0.25">
      <c r="A501" s="196">
        <f>+'Adquisiciones (detalle)'!A501</f>
        <v>0</v>
      </c>
      <c r="B501" s="196">
        <f>'Adquisiciones (detalle)'!B501</f>
        <v>0</v>
      </c>
      <c r="C501" s="197">
        <f>'Adquisiciones (detalle)'!C501</f>
        <v>0</v>
      </c>
      <c r="D501" s="196">
        <f>'Adquisiciones (detalle)'!F501</f>
        <v>0</v>
      </c>
      <c r="E501" s="198">
        <f>'Adquisiciones (detalle)'!J501</f>
        <v>0</v>
      </c>
      <c r="F501" s="199" t="str">
        <f>IF(E501=0," ",IF('Adquisiciones (detalle)'!M501="No","√"," "))</f>
        <v xml:space="preserve"> </v>
      </c>
      <c r="G501" s="197">
        <f>'Adquisiciones (detalle)'!G501</f>
        <v>0</v>
      </c>
      <c r="H501" s="200"/>
      <c r="I501" s="58"/>
    </row>
    <row r="502" spans="1:9" ht="51.75" customHeight="1" x14ac:dyDescent="0.25">
      <c r="A502" s="196">
        <f>+'Adquisiciones (detalle)'!A502</f>
        <v>0</v>
      </c>
      <c r="B502" s="196">
        <f>'Adquisiciones (detalle)'!B502</f>
        <v>0</v>
      </c>
      <c r="C502" s="197">
        <f>'Adquisiciones (detalle)'!C502</f>
        <v>0</v>
      </c>
      <c r="D502" s="196">
        <f>'Adquisiciones (detalle)'!F502</f>
        <v>0</v>
      </c>
      <c r="E502" s="198">
        <f>'Adquisiciones (detalle)'!J502</f>
        <v>0</v>
      </c>
      <c r="F502" s="199" t="str">
        <f>IF(E502=0," ",IF('Adquisiciones (detalle)'!M502="No","√"," "))</f>
        <v xml:space="preserve"> </v>
      </c>
      <c r="G502" s="197">
        <f>'Adquisiciones (detalle)'!G502</f>
        <v>0</v>
      </c>
      <c r="H502" s="200"/>
      <c r="I502" s="58"/>
    </row>
    <row r="503" spans="1:9" ht="51.75" customHeight="1" x14ac:dyDescent="0.25">
      <c r="A503" s="196">
        <f>+'Adquisiciones (detalle)'!A503</f>
        <v>0</v>
      </c>
      <c r="B503" s="196">
        <f>'Adquisiciones (detalle)'!B503</f>
        <v>0</v>
      </c>
      <c r="C503" s="197">
        <f>'Adquisiciones (detalle)'!C503</f>
        <v>0</v>
      </c>
      <c r="D503" s="196">
        <f>'Adquisiciones (detalle)'!F503</f>
        <v>0</v>
      </c>
      <c r="E503" s="198">
        <f>'Adquisiciones (detalle)'!J503</f>
        <v>0</v>
      </c>
      <c r="F503" s="199" t="str">
        <f>IF(E503=0," ",IF('Adquisiciones (detalle)'!M503="No","√"," "))</f>
        <v xml:space="preserve"> </v>
      </c>
      <c r="G503" s="197">
        <f>'Adquisiciones (detalle)'!G503</f>
        <v>0</v>
      </c>
      <c r="H503" s="200"/>
      <c r="I503" s="58"/>
    </row>
    <row r="504" spans="1:9" ht="51.75" customHeight="1" x14ac:dyDescent="0.25">
      <c r="A504" s="196">
        <f>+'Adquisiciones (detalle)'!A504</f>
        <v>0</v>
      </c>
      <c r="B504" s="196">
        <f>'Adquisiciones (detalle)'!B504</f>
        <v>0</v>
      </c>
      <c r="C504" s="197">
        <f>'Adquisiciones (detalle)'!C504</f>
        <v>0</v>
      </c>
      <c r="D504" s="196">
        <f>'Adquisiciones (detalle)'!F504</f>
        <v>0</v>
      </c>
      <c r="E504" s="198">
        <f>'Adquisiciones (detalle)'!J504</f>
        <v>0</v>
      </c>
      <c r="F504" s="199" t="str">
        <f>IF(E504=0," ",IF('Adquisiciones (detalle)'!M504="No","√"," "))</f>
        <v xml:space="preserve"> </v>
      </c>
      <c r="G504" s="197">
        <f>'Adquisiciones (detalle)'!G504</f>
        <v>0</v>
      </c>
      <c r="H504" s="200"/>
      <c r="I504" s="58"/>
    </row>
    <row r="505" spans="1:9" ht="51.75" customHeight="1" x14ac:dyDescent="0.25">
      <c r="A505" s="196">
        <f>+'Adquisiciones (detalle)'!A505</f>
        <v>0</v>
      </c>
      <c r="B505" s="196">
        <f>'Adquisiciones (detalle)'!B505</f>
        <v>0</v>
      </c>
      <c r="C505" s="197">
        <f>'Adquisiciones (detalle)'!C505</f>
        <v>0</v>
      </c>
      <c r="D505" s="196">
        <f>'Adquisiciones (detalle)'!F505</f>
        <v>0</v>
      </c>
      <c r="E505" s="198">
        <f>'Adquisiciones (detalle)'!J505</f>
        <v>0</v>
      </c>
      <c r="F505" s="199" t="str">
        <f>IF(E505=0," ",IF('Adquisiciones (detalle)'!M505="No","√"," "))</f>
        <v xml:space="preserve"> </v>
      </c>
      <c r="G505" s="197">
        <f>'Adquisiciones (detalle)'!G505</f>
        <v>0</v>
      </c>
      <c r="H505" s="200"/>
      <c r="I505" s="58"/>
    </row>
    <row r="506" spans="1:9" ht="51.75" customHeight="1" x14ac:dyDescent="0.25">
      <c r="A506" s="196">
        <f>+'Adquisiciones (detalle)'!A506</f>
        <v>0</v>
      </c>
      <c r="B506" s="196">
        <f>'Adquisiciones (detalle)'!B506</f>
        <v>0</v>
      </c>
      <c r="C506" s="197">
        <f>'Adquisiciones (detalle)'!C506</f>
        <v>0</v>
      </c>
      <c r="D506" s="196">
        <f>'Adquisiciones (detalle)'!F506</f>
        <v>0</v>
      </c>
      <c r="E506" s="198">
        <f>'Adquisiciones (detalle)'!J506</f>
        <v>0</v>
      </c>
      <c r="F506" s="199" t="str">
        <f>IF(E506=0," ",IF('Adquisiciones (detalle)'!M506="No","√"," "))</f>
        <v xml:space="preserve"> </v>
      </c>
      <c r="G506" s="197">
        <f>'Adquisiciones (detalle)'!G506</f>
        <v>0</v>
      </c>
      <c r="H506" s="200"/>
      <c r="I506" s="58"/>
    </row>
    <row r="507" spans="1:9" ht="51.75" customHeight="1" x14ac:dyDescent="0.25">
      <c r="A507" s="196">
        <f>+'Adquisiciones (detalle)'!A507</f>
        <v>0</v>
      </c>
      <c r="B507" s="196">
        <f>'Adquisiciones (detalle)'!B507</f>
        <v>0</v>
      </c>
      <c r="C507" s="197">
        <f>'Adquisiciones (detalle)'!C507</f>
        <v>0</v>
      </c>
      <c r="D507" s="196">
        <f>'Adquisiciones (detalle)'!F507</f>
        <v>0</v>
      </c>
      <c r="E507" s="198">
        <f>'Adquisiciones (detalle)'!J507</f>
        <v>0</v>
      </c>
      <c r="F507" s="199" t="str">
        <f>IF(E507=0," ",IF('Adquisiciones (detalle)'!M507="No","√"," "))</f>
        <v xml:space="preserve"> </v>
      </c>
      <c r="G507" s="197">
        <f>'Adquisiciones (detalle)'!G507</f>
        <v>0</v>
      </c>
      <c r="H507" s="200"/>
      <c r="I507" s="58"/>
    </row>
    <row r="508" spans="1:9" ht="51.75" customHeight="1" x14ac:dyDescent="0.25">
      <c r="A508" s="196">
        <f>+'Adquisiciones (detalle)'!A508</f>
        <v>0</v>
      </c>
      <c r="B508" s="196">
        <f>'Adquisiciones (detalle)'!B508</f>
        <v>0</v>
      </c>
      <c r="C508" s="197">
        <f>'Adquisiciones (detalle)'!C508</f>
        <v>0</v>
      </c>
      <c r="D508" s="196">
        <f>'Adquisiciones (detalle)'!F508</f>
        <v>0</v>
      </c>
      <c r="E508" s="198">
        <f>'Adquisiciones (detalle)'!J508</f>
        <v>0</v>
      </c>
      <c r="F508" s="199" t="str">
        <f>IF(E508=0," ",IF('Adquisiciones (detalle)'!M508="No","√"," "))</f>
        <v xml:space="preserve"> </v>
      </c>
      <c r="G508" s="197">
        <f>'Adquisiciones (detalle)'!G508</f>
        <v>0</v>
      </c>
      <c r="H508" s="200"/>
      <c r="I508" s="58"/>
    </row>
    <row r="509" spans="1:9" ht="51.75" customHeight="1" x14ac:dyDescent="0.25">
      <c r="A509" s="196">
        <f>+'Adquisiciones (detalle)'!A509</f>
        <v>0</v>
      </c>
      <c r="B509" s="196">
        <f>'Adquisiciones (detalle)'!B509</f>
        <v>0</v>
      </c>
      <c r="C509" s="197">
        <f>'Adquisiciones (detalle)'!C509</f>
        <v>0</v>
      </c>
      <c r="D509" s="196">
        <f>'Adquisiciones (detalle)'!F509</f>
        <v>0</v>
      </c>
      <c r="E509" s="198">
        <f>'Adquisiciones (detalle)'!J509</f>
        <v>0</v>
      </c>
      <c r="F509" s="199" t="str">
        <f>IF(E509=0," ",IF('Adquisiciones (detalle)'!M509="No","√"," "))</f>
        <v xml:space="preserve"> </v>
      </c>
      <c r="G509" s="197">
        <f>'Adquisiciones (detalle)'!G509</f>
        <v>0</v>
      </c>
      <c r="H509" s="200"/>
      <c r="I509" s="58"/>
    </row>
    <row r="510" spans="1:9" ht="51.75" customHeight="1" x14ac:dyDescent="0.25">
      <c r="A510" s="196">
        <f>+'Adquisiciones (detalle)'!A510</f>
        <v>0</v>
      </c>
      <c r="B510" s="196">
        <f>'Adquisiciones (detalle)'!B510</f>
        <v>0</v>
      </c>
      <c r="C510" s="197">
        <f>'Adquisiciones (detalle)'!C510</f>
        <v>0</v>
      </c>
      <c r="D510" s="196">
        <f>'Adquisiciones (detalle)'!F510</f>
        <v>0</v>
      </c>
      <c r="E510" s="198">
        <f>'Adquisiciones (detalle)'!J510</f>
        <v>0</v>
      </c>
      <c r="F510" s="199" t="str">
        <f>IF(E510=0," ",IF('Adquisiciones (detalle)'!M510="No","√"," "))</f>
        <v xml:space="preserve"> </v>
      </c>
      <c r="G510" s="197">
        <f>'Adquisiciones (detalle)'!G510</f>
        <v>0</v>
      </c>
      <c r="H510" s="200"/>
      <c r="I510" s="58"/>
    </row>
    <row r="511" spans="1:9" ht="51.75" customHeight="1" x14ac:dyDescent="0.25">
      <c r="A511" s="196">
        <f>+'Adquisiciones (detalle)'!A511</f>
        <v>0</v>
      </c>
      <c r="B511" s="196">
        <f>'Adquisiciones (detalle)'!B511</f>
        <v>0</v>
      </c>
      <c r="C511" s="197">
        <f>'Adquisiciones (detalle)'!C511</f>
        <v>0</v>
      </c>
      <c r="D511" s="196">
        <f>'Adquisiciones (detalle)'!F511</f>
        <v>0</v>
      </c>
      <c r="E511" s="198">
        <f>'Adquisiciones (detalle)'!J511</f>
        <v>0</v>
      </c>
      <c r="F511" s="199" t="str">
        <f>IF(E511=0," ",IF('Adquisiciones (detalle)'!M511="No","√"," "))</f>
        <v xml:space="preserve"> </v>
      </c>
      <c r="G511" s="197">
        <f>'Adquisiciones (detalle)'!G511</f>
        <v>0</v>
      </c>
      <c r="H511" s="200"/>
      <c r="I511" s="58"/>
    </row>
    <row r="512" spans="1:9" ht="51.75" customHeight="1" x14ac:dyDescent="0.25">
      <c r="A512" s="196">
        <f>+'Adquisiciones (detalle)'!A512</f>
        <v>0</v>
      </c>
      <c r="B512" s="196">
        <f>'Adquisiciones (detalle)'!B512</f>
        <v>0</v>
      </c>
      <c r="C512" s="197">
        <f>'Adquisiciones (detalle)'!C512</f>
        <v>0</v>
      </c>
      <c r="D512" s="196">
        <f>'Adquisiciones (detalle)'!F512</f>
        <v>0</v>
      </c>
      <c r="E512" s="198">
        <f>'Adquisiciones (detalle)'!J512</f>
        <v>0</v>
      </c>
      <c r="F512" s="199" t="str">
        <f>IF(E512=0," ",IF('Adquisiciones (detalle)'!M512="No","√"," "))</f>
        <v xml:space="preserve"> </v>
      </c>
      <c r="G512" s="197">
        <f>'Adquisiciones (detalle)'!G512</f>
        <v>0</v>
      </c>
      <c r="H512" s="200"/>
      <c r="I512" s="58"/>
    </row>
    <row r="513" spans="1:9" ht="51.75" customHeight="1" x14ac:dyDescent="0.25">
      <c r="A513" s="196">
        <f>+'Adquisiciones (detalle)'!A513</f>
        <v>0</v>
      </c>
      <c r="B513" s="196">
        <f>'Adquisiciones (detalle)'!B513</f>
        <v>0</v>
      </c>
      <c r="C513" s="197">
        <f>'Adquisiciones (detalle)'!C513</f>
        <v>0</v>
      </c>
      <c r="D513" s="196">
        <f>'Adquisiciones (detalle)'!F513</f>
        <v>0</v>
      </c>
      <c r="E513" s="198">
        <f>'Adquisiciones (detalle)'!J513</f>
        <v>0</v>
      </c>
      <c r="F513" s="199" t="str">
        <f>IF(E513=0," ",IF('Adquisiciones (detalle)'!M513="No","√"," "))</f>
        <v xml:space="preserve"> </v>
      </c>
      <c r="G513" s="197">
        <f>'Adquisiciones (detalle)'!G513</f>
        <v>0</v>
      </c>
      <c r="H513" s="200"/>
      <c r="I513" s="58"/>
    </row>
    <row r="514" spans="1:9" ht="51.75" customHeight="1" x14ac:dyDescent="0.25">
      <c r="A514" s="196">
        <f>+'Adquisiciones (detalle)'!A514</f>
        <v>0</v>
      </c>
      <c r="B514" s="196">
        <f>'Adquisiciones (detalle)'!B514</f>
        <v>0</v>
      </c>
      <c r="C514" s="197">
        <f>'Adquisiciones (detalle)'!C514</f>
        <v>0</v>
      </c>
      <c r="D514" s="196">
        <f>'Adquisiciones (detalle)'!F514</f>
        <v>0</v>
      </c>
      <c r="E514" s="198">
        <f>'Adquisiciones (detalle)'!J514</f>
        <v>0</v>
      </c>
      <c r="F514" s="199" t="str">
        <f>IF(E514=0," ",IF('Adquisiciones (detalle)'!M514="No","√"," "))</f>
        <v xml:space="preserve"> </v>
      </c>
      <c r="G514" s="197">
        <f>'Adquisiciones (detalle)'!G514</f>
        <v>0</v>
      </c>
      <c r="H514" s="200"/>
      <c r="I514" s="58"/>
    </row>
    <row r="515" spans="1:9" ht="51.75" customHeight="1" x14ac:dyDescent="0.25">
      <c r="A515" s="196">
        <f>+'Adquisiciones (detalle)'!A515</f>
        <v>0</v>
      </c>
      <c r="B515" s="196">
        <f>'Adquisiciones (detalle)'!B515</f>
        <v>0</v>
      </c>
      <c r="C515" s="197">
        <f>'Adquisiciones (detalle)'!C515</f>
        <v>0</v>
      </c>
      <c r="D515" s="196">
        <f>'Adquisiciones (detalle)'!F515</f>
        <v>0</v>
      </c>
      <c r="E515" s="198">
        <f>'Adquisiciones (detalle)'!J515</f>
        <v>0</v>
      </c>
      <c r="F515" s="199" t="str">
        <f>IF(E515=0," ",IF('Adquisiciones (detalle)'!M515="No","√"," "))</f>
        <v xml:space="preserve"> </v>
      </c>
      <c r="G515" s="197">
        <f>'Adquisiciones (detalle)'!G515</f>
        <v>0</v>
      </c>
      <c r="H515" s="200"/>
      <c r="I515" s="58"/>
    </row>
    <row r="516" spans="1:9" ht="51.75" customHeight="1" x14ac:dyDescent="0.25">
      <c r="A516" s="196">
        <f>+'Adquisiciones (detalle)'!A516</f>
        <v>0</v>
      </c>
      <c r="B516" s="196">
        <f>'Adquisiciones (detalle)'!B516</f>
        <v>0</v>
      </c>
      <c r="C516" s="197">
        <f>'Adquisiciones (detalle)'!C516</f>
        <v>0</v>
      </c>
      <c r="D516" s="196">
        <f>'Adquisiciones (detalle)'!F516</f>
        <v>0</v>
      </c>
      <c r="E516" s="198">
        <f>'Adquisiciones (detalle)'!J516</f>
        <v>0</v>
      </c>
      <c r="F516" s="199" t="str">
        <f>IF(E516=0," ",IF('Adquisiciones (detalle)'!M516="No","√"," "))</f>
        <v xml:space="preserve"> </v>
      </c>
      <c r="G516" s="197">
        <f>'Adquisiciones (detalle)'!G516</f>
        <v>0</v>
      </c>
      <c r="H516" s="200"/>
      <c r="I516" s="58"/>
    </row>
    <row r="517" spans="1:9" ht="51.75" customHeight="1" x14ac:dyDescent="0.25">
      <c r="A517" s="196">
        <f>+'Adquisiciones (detalle)'!A517</f>
        <v>0</v>
      </c>
      <c r="B517" s="196">
        <f>'Adquisiciones (detalle)'!B517</f>
        <v>0</v>
      </c>
      <c r="C517" s="197">
        <f>'Adquisiciones (detalle)'!C517</f>
        <v>0</v>
      </c>
      <c r="D517" s="196">
        <f>'Adquisiciones (detalle)'!F517</f>
        <v>0</v>
      </c>
      <c r="E517" s="198">
        <f>'Adquisiciones (detalle)'!J517</f>
        <v>0</v>
      </c>
      <c r="F517" s="199" t="str">
        <f>IF(E517=0," ",IF('Adquisiciones (detalle)'!M517="No","√"," "))</f>
        <v xml:space="preserve"> </v>
      </c>
      <c r="G517" s="197">
        <f>'Adquisiciones (detalle)'!G517</f>
        <v>0</v>
      </c>
      <c r="H517" s="200"/>
      <c r="I517" s="58"/>
    </row>
    <row r="518" spans="1:9" ht="51.75" customHeight="1" x14ac:dyDescent="0.25">
      <c r="A518" s="196">
        <f>+'Adquisiciones (detalle)'!A518</f>
        <v>0</v>
      </c>
      <c r="B518" s="196">
        <f>'Adquisiciones (detalle)'!B518</f>
        <v>0</v>
      </c>
      <c r="C518" s="197">
        <f>'Adquisiciones (detalle)'!C518</f>
        <v>0</v>
      </c>
      <c r="D518" s="196">
        <f>'Adquisiciones (detalle)'!F518</f>
        <v>0</v>
      </c>
      <c r="E518" s="198">
        <f>'Adquisiciones (detalle)'!J518</f>
        <v>0</v>
      </c>
      <c r="F518" s="199" t="str">
        <f>IF(E518=0," ",IF('Adquisiciones (detalle)'!M518="No","√"," "))</f>
        <v xml:space="preserve"> </v>
      </c>
      <c r="G518" s="197">
        <f>'Adquisiciones (detalle)'!G518</f>
        <v>0</v>
      </c>
      <c r="H518" s="200"/>
      <c r="I518" s="58"/>
    </row>
    <row r="519" spans="1:9" ht="51.75" customHeight="1" x14ac:dyDescent="0.25">
      <c r="A519" s="196">
        <f>+'Adquisiciones (detalle)'!A519</f>
        <v>0</v>
      </c>
      <c r="B519" s="196">
        <f>'Adquisiciones (detalle)'!B519</f>
        <v>0</v>
      </c>
      <c r="C519" s="197">
        <f>'Adquisiciones (detalle)'!C519</f>
        <v>0</v>
      </c>
      <c r="D519" s="196">
        <f>'Adquisiciones (detalle)'!F519</f>
        <v>0</v>
      </c>
      <c r="E519" s="198">
        <f>'Adquisiciones (detalle)'!J519</f>
        <v>0</v>
      </c>
      <c r="F519" s="199" t="str">
        <f>IF(E519=0," ",IF('Adquisiciones (detalle)'!M519="No","√"," "))</f>
        <v xml:space="preserve"> </v>
      </c>
      <c r="G519" s="197">
        <f>'Adquisiciones (detalle)'!G519</f>
        <v>0</v>
      </c>
      <c r="H519" s="200"/>
      <c r="I519" s="58"/>
    </row>
    <row r="520" spans="1:9" ht="51.75" customHeight="1" x14ac:dyDescent="0.25">
      <c r="A520" s="196">
        <f>+'Adquisiciones (detalle)'!A520</f>
        <v>0</v>
      </c>
      <c r="B520" s="196">
        <f>'Adquisiciones (detalle)'!B520</f>
        <v>0</v>
      </c>
      <c r="C520" s="197">
        <f>'Adquisiciones (detalle)'!C520</f>
        <v>0</v>
      </c>
      <c r="D520" s="196">
        <f>'Adquisiciones (detalle)'!F520</f>
        <v>0</v>
      </c>
      <c r="E520" s="198">
        <f>'Adquisiciones (detalle)'!J520</f>
        <v>0</v>
      </c>
      <c r="F520" s="199" t="str">
        <f>IF(E520=0," ",IF('Adquisiciones (detalle)'!M520="No","√"," "))</f>
        <v xml:space="preserve"> </v>
      </c>
      <c r="G520" s="197">
        <f>'Adquisiciones (detalle)'!G520</f>
        <v>0</v>
      </c>
      <c r="H520" s="200"/>
      <c r="I520" s="58"/>
    </row>
  </sheetData>
  <sheetProtection formatColumns="0" formatRows="0" insertRows="0" sort="0" autoFilter="0"/>
  <autoFilter ref="F13:F520" xr:uid="{00000000-0009-0000-0000-000003000000}"/>
  <mergeCells count="14">
    <mergeCell ref="A2:H2"/>
    <mergeCell ref="A4:H4"/>
    <mergeCell ref="A5:H5"/>
    <mergeCell ref="H11:H12"/>
    <mergeCell ref="B7:C7"/>
    <mergeCell ref="B9:C9"/>
    <mergeCell ref="E7:G7"/>
    <mergeCell ref="E9:G9"/>
    <mergeCell ref="G11:G12"/>
    <mergeCell ref="A11:A12"/>
    <mergeCell ref="B11:B12"/>
    <mergeCell ref="C11:C12"/>
    <mergeCell ref="D11:D12"/>
    <mergeCell ref="E11:F12"/>
  </mergeCells>
  <dataValidations count="2">
    <dataValidation type="decimal" operator="greaterThan" allowBlank="1" showInputMessage="1" showErrorMessage="1" errorTitle="¡Atención!" error="Sólo cantidades de Q.5,000.00 o más" prompt="Ingrese el valor en Quetzales" sqref="I14:I520" xr:uid="{00000000-0002-0000-0300-000000000000}">
      <formula1>4999.99</formula1>
    </dataValidation>
    <dataValidation operator="greaterThan" allowBlank="1" showInputMessage="1" showErrorMessage="1" errorTitle="¡Atención!" error="Nombre no válido." sqref="B7" xr:uid="{00000000-0002-0000-0300-000001000000}"/>
  </dataValidations>
  <printOptions horizontalCentered="1"/>
  <pageMargins left="0.23622047244094491" right="0.23622047244094491" top="0.74803149606299213" bottom="0.74803149606299213" header="0.31496062992125984" footer="0.31496062992125984"/>
  <pageSetup paperSize="120" scale="67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</sheetPr>
  <dimension ref="A1:P520"/>
  <sheetViews>
    <sheetView showGridLines="0" view="pageBreakPreview" zoomScale="70" zoomScaleNormal="85" zoomScaleSheetLayoutView="70" workbookViewId="0">
      <selection activeCell="C17" sqref="C17"/>
    </sheetView>
  </sheetViews>
  <sheetFormatPr baseColWidth="10" defaultRowHeight="65.25" customHeight="1" x14ac:dyDescent="0.25"/>
  <cols>
    <col min="1" max="1" width="18.5703125" style="47" customWidth="1"/>
    <col min="2" max="2" width="17.28515625" style="47" customWidth="1"/>
    <col min="3" max="3" width="40.7109375" style="47" customWidth="1"/>
    <col min="4" max="4" width="14.140625" style="102" customWidth="1"/>
    <col min="5" max="5" width="14.42578125" style="136" customWidth="1"/>
    <col min="6" max="6" width="14.42578125" style="47" customWidth="1"/>
    <col min="7" max="9" width="21.140625" style="47" customWidth="1"/>
    <col min="10" max="10" width="45.28515625" style="137" customWidth="1"/>
    <col min="11" max="11" width="2.5703125" style="47" customWidth="1"/>
    <col min="12" max="12" width="13.7109375" style="47" customWidth="1"/>
    <col min="13" max="13" width="11.42578125" style="47"/>
    <col min="14" max="15" width="11.42578125" style="47" hidden="1" customWidth="1"/>
    <col min="16" max="16384" width="11.42578125" style="47"/>
  </cols>
  <sheetData>
    <row r="1" spans="1:16" ht="20.25" x14ac:dyDescent="0.3">
      <c r="A1" s="241" t="s">
        <v>98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1:16" ht="23.25" customHeight="1" x14ac:dyDescent="0.3">
      <c r="A2" s="241" t="str">
        <f>+'Adquisiciones (detalle)'!A2:M2</f>
        <v>Decreto 54-2022, vigente para el ejercicio fiscal 2023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</row>
    <row r="3" spans="1:16" ht="20.25" x14ac:dyDescent="0.3">
      <c r="A3" s="241" t="str">
        <f>CONCATENATE("Período: ",('Datos del Fideicomiso'!B8)," del ",('Datos del Fideicomiso'!D8))</f>
        <v>Período: Enero - Abril del 2023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</row>
    <row r="4" spans="1:16" ht="20.25" x14ac:dyDescent="0.3">
      <c r="A4" s="260" t="s">
        <v>67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</row>
    <row r="5" spans="1:16" ht="20.25" x14ac:dyDescent="0.3">
      <c r="A5" s="260" t="str">
        <f>+'Adquisiciones (detalle)'!A5:M5</f>
        <v>Versión 4.6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</row>
    <row r="6" spans="1:16" ht="19.5" customHeight="1" x14ac:dyDescent="0.25">
      <c r="A6" s="49"/>
      <c r="B6" s="49"/>
      <c r="D6" s="103"/>
      <c r="F6" s="49"/>
      <c r="G6" s="49"/>
      <c r="H6" s="49"/>
      <c r="I6" s="49"/>
      <c r="L6" s="49"/>
    </row>
    <row r="7" spans="1:16" ht="15" x14ac:dyDescent="0.25">
      <c r="A7" s="194" t="s">
        <v>21</v>
      </c>
      <c r="B7" s="261">
        <f>'Datos del Fideicomiso'!B10</f>
        <v>0</v>
      </c>
      <c r="C7" s="261"/>
      <c r="D7" s="261"/>
      <c r="E7" s="261"/>
      <c r="F7" s="184"/>
      <c r="G7" s="128" t="s">
        <v>36</v>
      </c>
      <c r="H7" s="262">
        <f>'Datos del Fideicomiso'!B12</f>
        <v>0</v>
      </c>
      <c r="I7" s="262"/>
      <c r="J7" s="262"/>
      <c r="K7" s="130"/>
      <c r="L7" s="130"/>
    </row>
    <row r="8" spans="1:16" ht="6" customHeight="1" x14ac:dyDescent="0.25">
      <c r="A8" s="129"/>
      <c r="B8" s="129"/>
      <c r="C8" s="130"/>
      <c r="D8" s="202"/>
      <c r="E8" s="131"/>
      <c r="F8" s="129"/>
      <c r="G8" s="129"/>
      <c r="H8" s="129"/>
      <c r="I8" s="129"/>
      <c r="J8" s="203"/>
      <c r="K8" s="130"/>
      <c r="L8" s="129"/>
    </row>
    <row r="9" spans="1:16" ht="30" customHeight="1" x14ac:dyDescent="0.25">
      <c r="A9" s="128" t="s">
        <v>35</v>
      </c>
      <c r="B9" s="262">
        <f>'Datos del Fideicomiso'!G8</f>
        <v>0</v>
      </c>
      <c r="C9" s="262"/>
      <c r="D9" s="262"/>
      <c r="E9" s="262"/>
      <c r="F9" s="185"/>
      <c r="G9" s="195" t="s">
        <v>22</v>
      </c>
      <c r="H9" s="262">
        <f>+'Datos del Fideicomiso'!G12</f>
        <v>0</v>
      </c>
      <c r="I9" s="262"/>
      <c r="J9" s="262"/>
      <c r="K9" s="130"/>
      <c r="L9" s="204"/>
    </row>
    <row r="10" spans="1:16" ht="6" customHeight="1" x14ac:dyDescent="0.25">
      <c r="A10" s="130"/>
      <c r="B10" s="130"/>
      <c r="C10" s="130"/>
      <c r="D10" s="205"/>
      <c r="E10" s="131"/>
      <c r="F10" s="130"/>
      <c r="G10" s="130"/>
      <c r="H10" s="130"/>
      <c r="I10" s="130"/>
      <c r="J10" s="203"/>
      <c r="K10" s="130"/>
      <c r="L10" s="130"/>
    </row>
    <row r="11" spans="1:16" s="57" customFormat="1" ht="31.5" customHeight="1" x14ac:dyDescent="0.25">
      <c r="A11" s="257" t="s">
        <v>0</v>
      </c>
      <c r="B11" s="257" t="s">
        <v>47</v>
      </c>
      <c r="C11" s="257" t="s">
        <v>37</v>
      </c>
      <c r="D11" s="274" t="s">
        <v>63</v>
      </c>
      <c r="E11" s="257" t="s">
        <v>38</v>
      </c>
      <c r="F11" s="257" t="s">
        <v>6</v>
      </c>
      <c r="G11" s="272" t="s">
        <v>103</v>
      </c>
      <c r="H11" s="272" t="s">
        <v>77</v>
      </c>
      <c r="I11" s="272" t="s">
        <v>58</v>
      </c>
      <c r="J11" s="257" t="s">
        <v>40</v>
      </c>
      <c r="K11" s="133"/>
      <c r="L11" s="257" t="s">
        <v>49</v>
      </c>
      <c r="N11" s="63" t="s">
        <v>4</v>
      </c>
      <c r="O11" s="63" t="s">
        <v>49</v>
      </c>
    </row>
    <row r="12" spans="1:16" s="57" customFormat="1" ht="15" x14ac:dyDescent="0.25">
      <c r="A12" s="258"/>
      <c r="B12" s="258"/>
      <c r="C12" s="258"/>
      <c r="D12" s="275"/>
      <c r="E12" s="258"/>
      <c r="F12" s="258"/>
      <c r="G12" s="273"/>
      <c r="H12" s="273"/>
      <c r="I12" s="273"/>
      <c r="J12" s="258"/>
      <c r="K12" s="133"/>
      <c r="L12" s="258"/>
      <c r="N12" s="63"/>
      <c r="O12" s="63"/>
    </row>
    <row r="13" spans="1:16" s="169" customFormat="1" ht="14.25" x14ac:dyDescent="0.25">
      <c r="A13" s="153"/>
      <c r="B13" s="153"/>
      <c r="C13" s="153" t="s">
        <v>8</v>
      </c>
      <c r="D13" s="176"/>
      <c r="E13" s="153"/>
      <c r="F13" s="153"/>
      <c r="G13" s="171">
        <f>SUM(G14:G520)</f>
        <v>0</v>
      </c>
      <c r="H13" s="171">
        <f>SUM(H14:H520)</f>
        <v>0</v>
      </c>
      <c r="I13" s="171">
        <f>SUM(I14:I520)</f>
        <v>0</v>
      </c>
      <c r="J13" s="153"/>
      <c r="L13" s="173"/>
      <c r="N13" s="177" t="s">
        <v>10</v>
      </c>
      <c r="O13" s="178" t="s">
        <v>50</v>
      </c>
      <c r="P13" s="178"/>
    </row>
    <row r="14" spans="1:16" s="97" customFormat="1" ht="65.25" customHeight="1" x14ac:dyDescent="0.25">
      <c r="A14" s="113"/>
      <c r="B14" s="113"/>
      <c r="C14" s="114" t="s">
        <v>104</v>
      </c>
      <c r="D14" s="135"/>
      <c r="E14" s="113"/>
      <c r="F14" s="113"/>
      <c r="G14" s="116"/>
      <c r="H14" s="116"/>
      <c r="I14" s="116"/>
      <c r="J14" s="138"/>
      <c r="K14" s="94"/>
      <c r="L14" s="95"/>
      <c r="M14" s="94"/>
      <c r="N14" s="64" t="s">
        <v>11</v>
      </c>
      <c r="O14" s="96" t="s">
        <v>51</v>
      </c>
      <c r="P14" s="96"/>
    </row>
    <row r="15" spans="1:16" s="98" customFormat="1" ht="65.25" customHeight="1" x14ac:dyDescent="0.25">
      <c r="A15" s="120"/>
      <c r="B15" s="113"/>
      <c r="C15" s="114" t="s">
        <v>105</v>
      </c>
      <c r="D15" s="135"/>
      <c r="E15" s="113"/>
      <c r="F15" s="113"/>
      <c r="G15" s="116"/>
      <c r="H15" s="116"/>
      <c r="I15" s="116"/>
      <c r="J15" s="115"/>
      <c r="L15" s="95"/>
      <c r="N15" s="64" t="s">
        <v>41</v>
      </c>
      <c r="O15" s="99" t="s">
        <v>78</v>
      </c>
      <c r="P15" s="99"/>
    </row>
    <row r="16" spans="1:16" s="98" customFormat="1" ht="65.25" customHeight="1" x14ac:dyDescent="0.25">
      <c r="A16" s="113"/>
      <c r="B16" s="113"/>
      <c r="C16" s="114" t="s">
        <v>106</v>
      </c>
      <c r="D16" s="135"/>
      <c r="E16" s="113"/>
      <c r="F16" s="113"/>
      <c r="G16" s="116"/>
      <c r="H16" s="116"/>
      <c r="I16" s="116"/>
      <c r="J16" s="115"/>
      <c r="L16" s="95"/>
      <c r="N16" s="64" t="s">
        <v>12</v>
      </c>
      <c r="O16" s="99"/>
      <c r="P16" s="99"/>
    </row>
    <row r="17" spans="1:16" s="98" customFormat="1" ht="65.25" customHeight="1" x14ac:dyDescent="0.25">
      <c r="A17" s="120"/>
      <c r="B17" s="113"/>
      <c r="C17" s="114"/>
      <c r="D17" s="135"/>
      <c r="E17" s="113"/>
      <c r="F17" s="113"/>
      <c r="G17" s="116"/>
      <c r="H17" s="116"/>
      <c r="I17" s="116"/>
      <c r="J17" s="115"/>
      <c r="L17" s="95"/>
      <c r="N17" s="64"/>
      <c r="O17" s="99"/>
      <c r="P17" s="99"/>
    </row>
    <row r="18" spans="1:16" s="98" customFormat="1" ht="65.25" customHeight="1" x14ac:dyDescent="0.25">
      <c r="A18" s="113"/>
      <c r="B18" s="113"/>
      <c r="C18" s="114"/>
      <c r="D18" s="135"/>
      <c r="E18" s="113"/>
      <c r="F18" s="113"/>
      <c r="G18" s="116"/>
      <c r="H18" s="116"/>
      <c r="I18" s="116"/>
      <c r="J18" s="115"/>
      <c r="L18" s="95"/>
      <c r="N18" s="64"/>
      <c r="O18" s="99"/>
      <c r="P18" s="99"/>
    </row>
    <row r="19" spans="1:16" s="98" customFormat="1" ht="65.25" customHeight="1" x14ac:dyDescent="0.25">
      <c r="A19" s="120"/>
      <c r="B19" s="113"/>
      <c r="C19" s="114"/>
      <c r="D19" s="135"/>
      <c r="E19" s="113"/>
      <c r="F19" s="113"/>
      <c r="G19" s="116"/>
      <c r="H19" s="116"/>
      <c r="I19" s="116"/>
      <c r="J19" s="115"/>
      <c r="L19" s="95"/>
      <c r="N19" s="64"/>
      <c r="O19" s="99"/>
      <c r="P19" s="99"/>
    </row>
    <row r="20" spans="1:16" s="98" customFormat="1" ht="65.25" customHeight="1" x14ac:dyDescent="0.25">
      <c r="A20" s="113"/>
      <c r="B20" s="113"/>
      <c r="C20" s="114"/>
      <c r="D20" s="135"/>
      <c r="E20" s="113"/>
      <c r="F20" s="113"/>
      <c r="G20" s="116"/>
      <c r="H20" s="116"/>
      <c r="I20" s="116"/>
      <c r="J20" s="115"/>
      <c r="L20" s="95"/>
      <c r="N20" s="64"/>
      <c r="O20" s="99"/>
      <c r="P20" s="99"/>
    </row>
    <row r="21" spans="1:16" s="98" customFormat="1" ht="65.25" customHeight="1" x14ac:dyDescent="0.25">
      <c r="A21" s="113"/>
      <c r="B21" s="113"/>
      <c r="C21" s="114"/>
      <c r="D21" s="135"/>
      <c r="E21" s="113"/>
      <c r="F21" s="113"/>
      <c r="G21" s="116"/>
      <c r="H21" s="116"/>
      <c r="I21" s="116"/>
      <c r="J21" s="115"/>
      <c r="L21" s="95"/>
      <c r="N21" s="64"/>
      <c r="O21" s="99"/>
      <c r="P21" s="99"/>
    </row>
    <row r="22" spans="1:16" s="98" customFormat="1" ht="65.25" customHeight="1" x14ac:dyDescent="0.25">
      <c r="A22" s="113"/>
      <c r="B22" s="113"/>
      <c r="C22" s="114"/>
      <c r="D22" s="135"/>
      <c r="E22" s="113"/>
      <c r="F22" s="113"/>
      <c r="G22" s="116"/>
      <c r="H22" s="116"/>
      <c r="I22" s="116"/>
      <c r="J22" s="115"/>
      <c r="L22" s="95"/>
      <c r="N22" s="64"/>
      <c r="O22" s="99"/>
      <c r="P22" s="99"/>
    </row>
    <row r="23" spans="1:16" s="98" customFormat="1" ht="65.25" customHeight="1" x14ac:dyDescent="0.25">
      <c r="A23" s="113"/>
      <c r="B23" s="113"/>
      <c r="C23" s="114"/>
      <c r="D23" s="135"/>
      <c r="E23" s="113"/>
      <c r="F23" s="113"/>
      <c r="G23" s="116"/>
      <c r="H23" s="116"/>
      <c r="I23" s="116"/>
      <c r="J23" s="115"/>
      <c r="L23" s="95"/>
      <c r="N23" s="64"/>
      <c r="O23" s="99"/>
      <c r="P23" s="99"/>
    </row>
    <row r="24" spans="1:16" s="98" customFormat="1" ht="65.25" customHeight="1" x14ac:dyDescent="0.25">
      <c r="A24" s="113"/>
      <c r="B24" s="113"/>
      <c r="C24" s="114"/>
      <c r="D24" s="135"/>
      <c r="E24" s="113"/>
      <c r="F24" s="113"/>
      <c r="G24" s="116"/>
      <c r="H24" s="116"/>
      <c r="I24" s="116"/>
      <c r="J24" s="115"/>
      <c r="L24" s="95"/>
      <c r="N24" s="64"/>
      <c r="O24" s="99"/>
      <c r="P24" s="99"/>
    </row>
    <row r="25" spans="1:16" s="98" customFormat="1" ht="65.25" customHeight="1" x14ac:dyDescent="0.25">
      <c r="A25" s="113"/>
      <c r="B25" s="113"/>
      <c r="C25" s="114"/>
      <c r="D25" s="135"/>
      <c r="E25" s="113"/>
      <c r="F25" s="113"/>
      <c r="G25" s="116"/>
      <c r="H25" s="116"/>
      <c r="I25" s="116"/>
      <c r="J25" s="115"/>
      <c r="L25" s="95"/>
      <c r="N25" s="64"/>
      <c r="O25" s="99"/>
      <c r="P25" s="99"/>
    </row>
    <row r="26" spans="1:16" s="98" customFormat="1" ht="65.25" customHeight="1" x14ac:dyDescent="0.25">
      <c r="A26" s="113"/>
      <c r="B26" s="113"/>
      <c r="C26" s="114"/>
      <c r="D26" s="135"/>
      <c r="E26" s="113"/>
      <c r="F26" s="113"/>
      <c r="G26" s="116"/>
      <c r="H26" s="116"/>
      <c r="I26" s="116"/>
      <c r="J26" s="115"/>
      <c r="L26" s="95"/>
      <c r="N26" s="64"/>
      <c r="O26" s="99"/>
      <c r="P26" s="99"/>
    </row>
    <row r="27" spans="1:16" s="98" customFormat="1" ht="65.25" customHeight="1" x14ac:dyDescent="0.25">
      <c r="A27" s="113"/>
      <c r="B27" s="113"/>
      <c r="C27" s="114"/>
      <c r="D27" s="135"/>
      <c r="E27" s="113"/>
      <c r="F27" s="113"/>
      <c r="G27" s="116"/>
      <c r="H27" s="116"/>
      <c r="I27" s="116"/>
      <c r="J27" s="115"/>
      <c r="L27" s="95"/>
      <c r="N27" s="64"/>
      <c r="O27" s="99"/>
      <c r="P27" s="99"/>
    </row>
    <row r="28" spans="1:16" s="98" customFormat="1" ht="65.25" customHeight="1" x14ac:dyDescent="0.25">
      <c r="A28" s="113"/>
      <c r="B28" s="113"/>
      <c r="C28" s="114"/>
      <c r="D28" s="135"/>
      <c r="E28" s="113"/>
      <c r="F28" s="113"/>
      <c r="G28" s="116"/>
      <c r="H28" s="116"/>
      <c r="I28" s="116"/>
      <c r="J28" s="115"/>
      <c r="L28" s="95"/>
      <c r="N28" s="64"/>
      <c r="O28" s="99"/>
      <c r="P28" s="99"/>
    </row>
    <row r="29" spans="1:16" s="98" customFormat="1" ht="65.25" customHeight="1" x14ac:dyDescent="0.25">
      <c r="A29" s="113"/>
      <c r="B29" s="113"/>
      <c r="C29" s="114"/>
      <c r="D29" s="135"/>
      <c r="E29" s="113"/>
      <c r="F29" s="113"/>
      <c r="G29" s="116"/>
      <c r="H29" s="116"/>
      <c r="I29" s="116"/>
      <c r="J29" s="115"/>
      <c r="L29" s="95"/>
      <c r="N29" s="64"/>
      <c r="O29" s="99"/>
      <c r="P29" s="99"/>
    </row>
    <row r="30" spans="1:16" s="98" customFormat="1" ht="65.25" customHeight="1" x14ac:dyDescent="0.25">
      <c r="A30" s="113"/>
      <c r="B30" s="113"/>
      <c r="C30" s="114"/>
      <c r="D30" s="135"/>
      <c r="E30" s="113"/>
      <c r="F30" s="113"/>
      <c r="G30" s="116"/>
      <c r="H30" s="116"/>
      <c r="I30" s="116"/>
      <c r="J30" s="115"/>
      <c r="L30" s="95"/>
      <c r="N30" s="64"/>
      <c r="O30" s="99"/>
      <c r="P30" s="99"/>
    </row>
    <row r="31" spans="1:16" s="98" customFormat="1" ht="65.25" customHeight="1" x14ac:dyDescent="0.25">
      <c r="A31" s="113"/>
      <c r="B31" s="113"/>
      <c r="C31" s="114"/>
      <c r="D31" s="135"/>
      <c r="E31" s="113"/>
      <c r="F31" s="113"/>
      <c r="G31" s="116"/>
      <c r="H31" s="116"/>
      <c r="I31" s="116"/>
      <c r="J31" s="115"/>
      <c r="L31" s="95"/>
      <c r="N31" s="64"/>
      <c r="O31" s="99"/>
      <c r="P31" s="99"/>
    </row>
    <row r="32" spans="1:16" s="98" customFormat="1" ht="65.25" customHeight="1" x14ac:dyDescent="0.25">
      <c r="A32" s="113"/>
      <c r="B32" s="113"/>
      <c r="C32" s="114"/>
      <c r="D32" s="135"/>
      <c r="E32" s="113"/>
      <c r="F32" s="113"/>
      <c r="G32" s="116"/>
      <c r="H32" s="116"/>
      <c r="I32" s="116"/>
      <c r="J32" s="115"/>
      <c r="L32" s="95"/>
      <c r="N32" s="64"/>
      <c r="O32" s="99"/>
      <c r="P32" s="99"/>
    </row>
    <row r="33" spans="1:16" s="98" customFormat="1" ht="65.25" customHeight="1" x14ac:dyDescent="0.25">
      <c r="A33" s="113"/>
      <c r="B33" s="113"/>
      <c r="C33" s="114"/>
      <c r="D33" s="135"/>
      <c r="E33" s="113"/>
      <c r="F33" s="113"/>
      <c r="G33" s="116"/>
      <c r="H33" s="116"/>
      <c r="I33" s="116"/>
      <c r="J33" s="115"/>
      <c r="L33" s="95"/>
      <c r="N33" s="64"/>
      <c r="O33" s="99"/>
      <c r="P33" s="99"/>
    </row>
    <row r="34" spans="1:16" s="98" customFormat="1" ht="65.25" customHeight="1" x14ac:dyDescent="0.25">
      <c r="A34" s="113"/>
      <c r="B34" s="113"/>
      <c r="C34" s="114"/>
      <c r="D34" s="135"/>
      <c r="E34" s="113"/>
      <c r="F34" s="113"/>
      <c r="G34" s="116"/>
      <c r="H34" s="116"/>
      <c r="I34" s="116"/>
      <c r="J34" s="115"/>
      <c r="L34" s="95"/>
      <c r="N34" s="64"/>
      <c r="O34" s="99"/>
      <c r="P34" s="99"/>
    </row>
    <row r="35" spans="1:16" s="98" customFormat="1" ht="65.25" customHeight="1" x14ac:dyDescent="0.25">
      <c r="A35" s="113"/>
      <c r="B35" s="113"/>
      <c r="C35" s="114"/>
      <c r="D35" s="135"/>
      <c r="E35" s="113"/>
      <c r="F35" s="113"/>
      <c r="G35" s="116"/>
      <c r="H35" s="116"/>
      <c r="I35" s="116"/>
      <c r="J35" s="115"/>
      <c r="L35" s="95"/>
      <c r="N35" s="64"/>
      <c r="O35" s="99"/>
      <c r="P35" s="99"/>
    </row>
    <row r="36" spans="1:16" s="98" customFormat="1" ht="65.25" customHeight="1" x14ac:dyDescent="0.25">
      <c r="A36" s="113"/>
      <c r="B36" s="113"/>
      <c r="C36" s="114"/>
      <c r="D36" s="135"/>
      <c r="E36" s="113"/>
      <c r="F36" s="113"/>
      <c r="G36" s="116"/>
      <c r="H36" s="116"/>
      <c r="I36" s="116"/>
      <c r="J36" s="115"/>
      <c r="L36" s="95"/>
      <c r="N36" s="64"/>
      <c r="O36" s="99"/>
      <c r="P36" s="99"/>
    </row>
    <row r="37" spans="1:16" s="98" customFormat="1" ht="65.25" customHeight="1" x14ac:dyDescent="0.25">
      <c r="A37" s="113"/>
      <c r="B37" s="113"/>
      <c r="C37" s="114"/>
      <c r="D37" s="135"/>
      <c r="E37" s="113"/>
      <c r="F37" s="113"/>
      <c r="G37" s="116"/>
      <c r="H37" s="116"/>
      <c r="I37" s="116"/>
      <c r="J37" s="115"/>
      <c r="L37" s="95"/>
      <c r="N37" s="64"/>
      <c r="O37" s="99"/>
      <c r="P37" s="99"/>
    </row>
    <row r="38" spans="1:16" s="98" customFormat="1" ht="65.25" customHeight="1" x14ac:dyDescent="0.25">
      <c r="A38" s="113"/>
      <c r="B38" s="113"/>
      <c r="C38" s="114"/>
      <c r="D38" s="135"/>
      <c r="E38" s="113"/>
      <c r="F38" s="113"/>
      <c r="G38" s="116"/>
      <c r="H38" s="116"/>
      <c r="I38" s="116"/>
      <c r="J38" s="115"/>
      <c r="L38" s="95"/>
      <c r="N38" s="64"/>
      <c r="O38" s="99"/>
      <c r="P38" s="99"/>
    </row>
    <row r="39" spans="1:16" s="98" customFormat="1" ht="65.25" customHeight="1" x14ac:dyDescent="0.25">
      <c r="A39" s="113"/>
      <c r="B39" s="113"/>
      <c r="C39" s="114"/>
      <c r="D39" s="135"/>
      <c r="E39" s="113"/>
      <c r="F39" s="113"/>
      <c r="G39" s="116"/>
      <c r="H39" s="116"/>
      <c r="I39" s="116"/>
      <c r="J39" s="115"/>
      <c r="L39" s="95"/>
      <c r="N39" s="64"/>
      <c r="O39" s="99"/>
      <c r="P39" s="99"/>
    </row>
    <row r="40" spans="1:16" s="98" customFormat="1" ht="65.25" customHeight="1" x14ac:dyDescent="0.25">
      <c r="A40" s="113"/>
      <c r="B40" s="113"/>
      <c r="C40" s="114"/>
      <c r="D40" s="135"/>
      <c r="E40" s="113"/>
      <c r="F40" s="113"/>
      <c r="G40" s="116"/>
      <c r="H40" s="116"/>
      <c r="I40" s="116"/>
      <c r="J40" s="115"/>
      <c r="L40" s="95"/>
      <c r="N40" s="64"/>
      <c r="O40" s="99"/>
      <c r="P40" s="99"/>
    </row>
    <row r="41" spans="1:16" s="98" customFormat="1" ht="65.25" customHeight="1" x14ac:dyDescent="0.25">
      <c r="A41" s="113"/>
      <c r="B41" s="113"/>
      <c r="C41" s="114"/>
      <c r="D41" s="135"/>
      <c r="E41" s="113"/>
      <c r="F41" s="113"/>
      <c r="G41" s="116"/>
      <c r="H41" s="116"/>
      <c r="I41" s="116"/>
      <c r="J41" s="115"/>
      <c r="L41" s="95"/>
      <c r="N41" s="64"/>
      <c r="O41" s="99"/>
      <c r="P41" s="99"/>
    </row>
    <row r="42" spans="1:16" s="98" customFormat="1" ht="65.25" customHeight="1" x14ac:dyDescent="0.25">
      <c r="A42" s="113"/>
      <c r="B42" s="113"/>
      <c r="C42" s="114"/>
      <c r="D42" s="135"/>
      <c r="E42" s="113"/>
      <c r="F42" s="113"/>
      <c r="G42" s="116"/>
      <c r="H42" s="116"/>
      <c r="I42" s="116"/>
      <c r="J42" s="115"/>
      <c r="L42" s="95"/>
      <c r="N42" s="64"/>
      <c r="O42" s="99"/>
      <c r="P42" s="99"/>
    </row>
    <row r="43" spans="1:16" s="98" customFormat="1" ht="65.25" customHeight="1" x14ac:dyDescent="0.25">
      <c r="A43" s="113"/>
      <c r="B43" s="113"/>
      <c r="C43" s="114"/>
      <c r="D43" s="135"/>
      <c r="E43" s="113"/>
      <c r="F43" s="113"/>
      <c r="G43" s="116"/>
      <c r="H43" s="116"/>
      <c r="I43" s="116"/>
      <c r="J43" s="115"/>
      <c r="L43" s="95"/>
      <c r="N43" s="64"/>
      <c r="O43" s="99"/>
      <c r="P43" s="99"/>
    </row>
    <row r="44" spans="1:16" s="98" customFormat="1" ht="65.25" customHeight="1" x14ac:dyDescent="0.25">
      <c r="A44" s="113"/>
      <c r="B44" s="113"/>
      <c r="C44" s="114"/>
      <c r="D44" s="135"/>
      <c r="E44" s="113"/>
      <c r="F44" s="113"/>
      <c r="G44" s="116"/>
      <c r="H44" s="116"/>
      <c r="I44" s="116"/>
      <c r="J44" s="115"/>
      <c r="L44" s="95"/>
      <c r="N44" s="64"/>
      <c r="O44" s="99"/>
      <c r="P44" s="99"/>
    </row>
    <row r="45" spans="1:16" s="98" customFormat="1" ht="65.25" customHeight="1" x14ac:dyDescent="0.25">
      <c r="A45" s="113"/>
      <c r="B45" s="113"/>
      <c r="C45" s="114"/>
      <c r="D45" s="135"/>
      <c r="E45" s="113"/>
      <c r="F45" s="113"/>
      <c r="G45" s="116"/>
      <c r="H45" s="116"/>
      <c r="I45" s="116"/>
      <c r="J45" s="115"/>
      <c r="L45" s="95"/>
      <c r="N45" s="64"/>
      <c r="O45" s="99"/>
      <c r="P45" s="99"/>
    </row>
    <row r="46" spans="1:16" s="98" customFormat="1" ht="65.25" customHeight="1" x14ac:dyDescent="0.25">
      <c r="A46" s="113"/>
      <c r="B46" s="113"/>
      <c r="C46" s="114"/>
      <c r="D46" s="135"/>
      <c r="E46" s="113"/>
      <c r="F46" s="113"/>
      <c r="G46" s="116"/>
      <c r="H46" s="116"/>
      <c r="I46" s="116"/>
      <c r="J46" s="115"/>
      <c r="L46" s="95"/>
      <c r="N46" s="64"/>
      <c r="O46" s="99"/>
      <c r="P46" s="99"/>
    </row>
    <row r="47" spans="1:16" s="98" customFormat="1" ht="65.25" customHeight="1" x14ac:dyDescent="0.25">
      <c r="A47" s="113"/>
      <c r="B47" s="113"/>
      <c r="C47" s="114"/>
      <c r="D47" s="135"/>
      <c r="E47" s="113"/>
      <c r="F47" s="113"/>
      <c r="G47" s="116"/>
      <c r="H47" s="116"/>
      <c r="I47" s="116"/>
      <c r="J47" s="115"/>
      <c r="L47" s="95"/>
      <c r="N47" s="64"/>
      <c r="O47" s="99"/>
      <c r="P47" s="99"/>
    </row>
    <row r="48" spans="1:16" s="98" customFormat="1" ht="65.25" customHeight="1" x14ac:dyDescent="0.25">
      <c r="A48" s="113"/>
      <c r="B48" s="113"/>
      <c r="C48" s="114"/>
      <c r="D48" s="135"/>
      <c r="E48" s="113"/>
      <c r="F48" s="113"/>
      <c r="G48" s="116"/>
      <c r="H48" s="116"/>
      <c r="I48" s="116"/>
      <c r="J48" s="115"/>
      <c r="L48" s="95"/>
      <c r="N48" s="64"/>
      <c r="O48" s="99"/>
      <c r="P48" s="99"/>
    </row>
    <row r="49" spans="1:16" s="98" customFormat="1" ht="65.25" customHeight="1" x14ac:dyDescent="0.25">
      <c r="A49" s="113"/>
      <c r="B49" s="113"/>
      <c r="C49" s="114"/>
      <c r="D49" s="135"/>
      <c r="E49" s="113"/>
      <c r="F49" s="113"/>
      <c r="G49" s="116"/>
      <c r="H49" s="116"/>
      <c r="I49" s="116"/>
      <c r="J49" s="115"/>
      <c r="L49" s="95"/>
      <c r="N49" s="64"/>
      <c r="O49" s="99"/>
      <c r="P49" s="99"/>
    </row>
    <row r="50" spans="1:16" s="98" customFormat="1" ht="65.25" customHeight="1" x14ac:dyDescent="0.25">
      <c r="A50" s="113"/>
      <c r="B50" s="113"/>
      <c r="C50" s="114"/>
      <c r="D50" s="135"/>
      <c r="E50" s="113"/>
      <c r="F50" s="113"/>
      <c r="G50" s="116"/>
      <c r="H50" s="116"/>
      <c r="I50" s="116"/>
      <c r="J50" s="115"/>
      <c r="L50" s="95"/>
      <c r="N50" s="64"/>
      <c r="O50" s="99"/>
      <c r="P50" s="99"/>
    </row>
    <row r="51" spans="1:16" s="98" customFormat="1" ht="65.25" customHeight="1" x14ac:dyDescent="0.25">
      <c r="A51" s="113"/>
      <c r="B51" s="113"/>
      <c r="C51" s="114"/>
      <c r="D51" s="135"/>
      <c r="E51" s="113"/>
      <c r="F51" s="113"/>
      <c r="G51" s="116"/>
      <c r="H51" s="116"/>
      <c r="I51" s="116"/>
      <c r="J51" s="115"/>
      <c r="L51" s="95"/>
      <c r="N51" s="64"/>
      <c r="O51" s="99"/>
      <c r="P51" s="99"/>
    </row>
    <row r="52" spans="1:16" s="98" customFormat="1" ht="65.25" customHeight="1" x14ac:dyDescent="0.25">
      <c r="A52" s="113"/>
      <c r="B52" s="113"/>
      <c r="C52" s="114"/>
      <c r="D52" s="135"/>
      <c r="E52" s="113"/>
      <c r="F52" s="113"/>
      <c r="G52" s="116"/>
      <c r="H52" s="116"/>
      <c r="I52" s="116"/>
      <c r="J52" s="115"/>
      <c r="L52" s="95"/>
      <c r="N52" s="64"/>
      <c r="O52" s="99"/>
      <c r="P52" s="99"/>
    </row>
    <row r="53" spans="1:16" s="98" customFormat="1" ht="65.25" customHeight="1" x14ac:dyDescent="0.25">
      <c r="A53" s="113"/>
      <c r="B53" s="113"/>
      <c r="C53" s="114"/>
      <c r="D53" s="135"/>
      <c r="E53" s="113"/>
      <c r="F53" s="113"/>
      <c r="G53" s="116"/>
      <c r="H53" s="116"/>
      <c r="I53" s="116"/>
      <c r="J53" s="115"/>
      <c r="L53" s="95"/>
      <c r="N53" s="64"/>
      <c r="O53" s="99"/>
      <c r="P53" s="99"/>
    </row>
    <row r="54" spans="1:16" s="98" customFormat="1" ht="65.25" customHeight="1" x14ac:dyDescent="0.25">
      <c r="A54" s="113"/>
      <c r="B54" s="113"/>
      <c r="C54" s="114"/>
      <c r="D54" s="135"/>
      <c r="E54" s="113"/>
      <c r="F54" s="113"/>
      <c r="G54" s="116"/>
      <c r="H54" s="116"/>
      <c r="I54" s="116"/>
      <c r="J54" s="115"/>
      <c r="L54" s="95"/>
      <c r="N54" s="64"/>
      <c r="O54" s="99"/>
      <c r="P54" s="99"/>
    </row>
    <row r="55" spans="1:16" s="98" customFormat="1" ht="65.25" customHeight="1" x14ac:dyDescent="0.25">
      <c r="A55" s="113"/>
      <c r="B55" s="113"/>
      <c r="C55" s="114"/>
      <c r="D55" s="135"/>
      <c r="E55" s="113"/>
      <c r="F55" s="113"/>
      <c r="G55" s="116"/>
      <c r="H55" s="116"/>
      <c r="I55" s="116"/>
      <c r="J55" s="115"/>
      <c r="L55" s="95"/>
      <c r="N55" s="64"/>
      <c r="O55" s="99"/>
      <c r="P55" s="99"/>
    </row>
    <row r="56" spans="1:16" s="98" customFormat="1" ht="65.25" customHeight="1" x14ac:dyDescent="0.25">
      <c r="A56" s="113"/>
      <c r="B56" s="113"/>
      <c r="C56" s="114"/>
      <c r="D56" s="135"/>
      <c r="E56" s="113"/>
      <c r="F56" s="113"/>
      <c r="G56" s="116"/>
      <c r="H56" s="116"/>
      <c r="I56" s="116"/>
      <c r="J56" s="115"/>
      <c r="L56" s="95"/>
      <c r="N56" s="64"/>
      <c r="O56" s="99"/>
      <c r="P56" s="99"/>
    </row>
    <row r="57" spans="1:16" s="98" customFormat="1" ht="65.25" customHeight="1" x14ac:dyDescent="0.25">
      <c r="A57" s="113"/>
      <c r="B57" s="113"/>
      <c r="C57" s="114"/>
      <c r="D57" s="135"/>
      <c r="E57" s="113"/>
      <c r="F57" s="113"/>
      <c r="G57" s="116"/>
      <c r="H57" s="116"/>
      <c r="I57" s="116"/>
      <c r="J57" s="115"/>
      <c r="L57" s="95"/>
      <c r="N57" s="64"/>
      <c r="O57" s="99"/>
      <c r="P57" s="99"/>
    </row>
    <row r="58" spans="1:16" s="98" customFormat="1" ht="65.25" customHeight="1" x14ac:dyDescent="0.25">
      <c r="A58" s="113"/>
      <c r="B58" s="113"/>
      <c r="C58" s="114"/>
      <c r="D58" s="135"/>
      <c r="E58" s="113"/>
      <c r="F58" s="113"/>
      <c r="G58" s="116"/>
      <c r="H58" s="116"/>
      <c r="I58" s="116"/>
      <c r="J58" s="115"/>
      <c r="L58" s="95"/>
      <c r="N58" s="64"/>
      <c r="O58" s="99"/>
      <c r="P58" s="99"/>
    </row>
    <row r="59" spans="1:16" s="98" customFormat="1" ht="65.25" customHeight="1" x14ac:dyDescent="0.25">
      <c r="A59" s="113"/>
      <c r="B59" s="113"/>
      <c r="C59" s="114"/>
      <c r="D59" s="135"/>
      <c r="E59" s="113"/>
      <c r="F59" s="113"/>
      <c r="G59" s="116"/>
      <c r="H59" s="116"/>
      <c r="I59" s="116"/>
      <c r="J59" s="115"/>
      <c r="L59" s="95"/>
      <c r="N59" s="64"/>
      <c r="O59" s="99"/>
      <c r="P59" s="99"/>
    </row>
    <row r="60" spans="1:16" s="98" customFormat="1" ht="65.25" customHeight="1" x14ac:dyDescent="0.25">
      <c r="A60" s="113"/>
      <c r="B60" s="113"/>
      <c r="C60" s="114"/>
      <c r="D60" s="135"/>
      <c r="E60" s="113"/>
      <c r="F60" s="113"/>
      <c r="G60" s="116"/>
      <c r="H60" s="116"/>
      <c r="I60" s="116"/>
      <c r="J60" s="115"/>
      <c r="L60" s="95"/>
      <c r="N60" s="64"/>
      <c r="O60" s="99"/>
      <c r="P60" s="99"/>
    </row>
    <row r="61" spans="1:16" s="98" customFormat="1" ht="65.25" customHeight="1" x14ac:dyDescent="0.25">
      <c r="A61" s="113"/>
      <c r="B61" s="113"/>
      <c r="C61" s="114"/>
      <c r="D61" s="135"/>
      <c r="E61" s="113"/>
      <c r="F61" s="113"/>
      <c r="G61" s="116"/>
      <c r="H61" s="116"/>
      <c r="I61" s="116"/>
      <c r="J61" s="115"/>
      <c r="L61" s="95"/>
      <c r="N61" s="64"/>
      <c r="O61" s="99"/>
      <c r="P61" s="99"/>
    </row>
    <row r="62" spans="1:16" s="98" customFormat="1" ht="65.25" customHeight="1" x14ac:dyDescent="0.25">
      <c r="A62" s="113"/>
      <c r="B62" s="113"/>
      <c r="C62" s="114"/>
      <c r="D62" s="135"/>
      <c r="E62" s="113"/>
      <c r="F62" s="113"/>
      <c r="G62" s="116"/>
      <c r="H62" s="116"/>
      <c r="I62" s="116"/>
      <c r="J62" s="115"/>
      <c r="L62" s="95"/>
      <c r="N62" s="64"/>
      <c r="O62" s="99"/>
      <c r="P62" s="99"/>
    </row>
    <row r="63" spans="1:16" s="98" customFormat="1" ht="65.25" customHeight="1" x14ac:dyDescent="0.25">
      <c r="A63" s="113"/>
      <c r="B63" s="113"/>
      <c r="C63" s="114"/>
      <c r="D63" s="135"/>
      <c r="E63" s="113"/>
      <c r="F63" s="113"/>
      <c r="G63" s="116"/>
      <c r="H63" s="116"/>
      <c r="I63" s="116"/>
      <c r="J63" s="115"/>
      <c r="L63" s="95"/>
      <c r="N63" s="64"/>
      <c r="O63" s="99"/>
      <c r="P63" s="99"/>
    </row>
    <row r="64" spans="1:16" s="98" customFormat="1" ht="65.25" customHeight="1" x14ac:dyDescent="0.25">
      <c r="A64" s="113"/>
      <c r="B64" s="113"/>
      <c r="C64" s="114"/>
      <c r="D64" s="135"/>
      <c r="E64" s="113"/>
      <c r="F64" s="113"/>
      <c r="G64" s="116"/>
      <c r="H64" s="116"/>
      <c r="I64" s="116"/>
      <c r="J64" s="115"/>
      <c r="L64" s="95"/>
      <c r="N64" s="64"/>
      <c r="O64" s="99"/>
      <c r="P64" s="99"/>
    </row>
    <row r="65" spans="1:16" s="98" customFormat="1" ht="65.25" customHeight="1" x14ac:dyDescent="0.25">
      <c r="A65" s="113"/>
      <c r="B65" s="113"/>
      <c r="C65" s="114"/>
      <c r="D65" s="135"/>
      <c r="E65" s="113"/>
      <c r="F65" s="113"/>
      <c r="G65" s="116"/>
      <c r="H65" s="116"/>
      <c r="I65" s="116"/>
      <c r="J65" s="115"/>
      <c r="L65" s="95"/>
      <c r="N65" s="64"/>
      <c r="O65" s="99"/>
      <c r="P65" s="99"/>
    </row>
    <row r="66" spans="1:16" s="98" customFormat="1" ht="65.25" customHeight="1" x14ac:dyDescent="0.25">
      <c r="A66" s="113"/>
      <c r="B66" s="113"/>
      <c r="C66" s="114"/>
      <c r="D66" s="135"/>
      <c r="E66" s="113"/>
      <c r="F66" s="113"/>
      <c r="G66" s="116"/>
      <c r="H66" s="116"/>
      <c r="I66" s="116"/>
      <c r="J66" s="115"/>
      <c r="L66" s="95"/>
      <c r="N66" s="64"/>
      <c r="O66" s="99"/>
      <c r="P66" s="99"/>
    </row>
    <row r="67" spans="1:16" s="98" customFormat="1" ht="65.25" customHeight="1" x14ac:dyDescent="0.25">
      <c r="A67" s="113"/>
      <c r="B67" s="113"/>
      <c r="C67" s="114"/>
      <c r="D67" s="135"/>
      <c r="E67" s="113"/>
      <c r="F67" s="113"/>
      <c r="G67" s="116"/>
      <c r="H67" s="116"/>
      <c r="I67" s="116"/>
      <c r="J67" s="115"/>
      <c r="L67" s="95"/>
      <c r="N67" s="64"/>
      <c r="O67" s="99"/>
      <c r="P67" s="99"/>
    </row>
    <row r="68" spans="1:16" s="98" customFormat="1" ht="65.25" customHeight="1" x14ac:dyDescent="0.25">
      <c r="A68" s="113"/>
      <c r="B68" s="113"/>
      <c r="C68" s="114"/>
      <c r="D68" s="135"/>
      <c r="E68" s="113"/>
      <c r="F68" s="113"/>
      <c r="G68" s="116"/>
      <c r="H68" s="116"/>
      <c r="I68" s="116"/>
      <c r="J68" s="115"/>
      <c r="L68" s="95"/>
      <c r="N68" s="64"/>
      <c r="O68" s="99"/>
      <c r="P68" s="99"/>
    </row>
    <row r="69" spans="1:16" s="98" customFormat="1" ht="65.25" customHeight="1" x14ac:dyDescent="0.25">
      <c r="A69" s="113"/>
      <c r="B69" s="113"/>
      <c r="C69" s="114"/>
      <c r="D69" s="135"/>
      <c r="E69" s="113"/>
      <c r="F69" s="113"/>
      <c r="G69" s="116"/>
      <c r="H69" s="116"/>
      <c r="I69" s="116"/>
      <c r="J69" s="115"/>
      <c r="L69" s="95"/>
      <c r="N69" s="64"/>
      <c r="O69" s="99"/>
      <c r="P69" s="99"/>
    </row>
    <row r="70" spans="1:16" s="98" customFormat="1" ht="65.25" customHeight="1" x14ac:dyDescent="0.25">
      <c r="A70" s="113"/>
      <c r="B70" s="113"/>
      <c r="C70" s="114"/>
      <c r="D70" s="135"/>
      <c r="E70" s="113"/>
      <c r="F70" s="113"/>
      <c r="G70" s="116"/>
      <c r="H70" s="116"/>
      <c r="I70" s="116"/>
      <c r="J70" s="115"/>
      <c r="L70" s="95"/>
      <c r="N70" s="64"/>
      <c r="O70" s="99"/>
      <c r="P70" s="99"/>
    </row>
    <row r="71" spans="1:16" s="98" customFormat="1" ht="65.25" customHeight="1" x14ac:dyDescent="0.25">
      <c r="A71" s="113"/>
      <c r="B71" s="113"/>
      <c r="C71" s="114"/>
      <c r="D71" s="135"/>
      <c r="E71" s="113"/>
      <c r="F71" s="113"/>
      <c r="G71" s="116"/>
      <c r="H71" s="116"/>
      <c r="I71" s="116"/>
      <c r="J71" s="115"/>
      <c r="L71" s="95"/>
      <c r="N71" s="64"/>
      <c r="O71" s="99"/>
      <c r="P71" s="99"/>
    </row>
    <row r="72" spans="1:16" s="98" customFormat="1" ht="65.25" customHeight="1" x14ac:dyDescent="0.25">
      <c r="A72" s="113"/>
      <c r="B72" s="113"/>
      <c r="C72" s="114"/>
      <c r="D72" s="135"/>
      <c r="E72" s="113"/>
      <c r="F72" s="113"/>
      <c r="G72" s="116"/>
      <c r="H72" s="116"/>
      <c r="I72" s="116"/>
      <c r="J72" s="115"/>
      <c r="L72" s="95"/>
      <c r="N72" s="64"/>
      <c r="O72" s="99"/>
      <c r="P72" s="99"/>
    </row>
    <row r="73" spans="1:16" s="98" customFormat="1" ht="65.25" customHeight="1" x14ac:dyDescent="0.25">
      <c r="A73" s="113"/>
      <c r="B73" s="113"/>
      <c r="C73" s="114"/>
      <c r="D73" s="135"/>
      <c r="E73" s="113"/>
      <c r="F73" s="113"/>
      <c r="G73" s="116"/>
      <c r="H73" s="116"/>
      <c r="I73" s="116"/>
      <c r="J73" s="115"/>
      <c r="L73" s="95"/>
      <c r="N73" s="64"/>
      <c r="O73" s="99"/>
      <c r="P73" s="99"/>
    </row>
    <row r="74" spans="1:16" s="98" customFormat="1" ht="65.25" customHeight="1" x14ac:dyDescent="0.25">
      <c r="A74" s="113"/>
      <c r="B74" s="113"/>
      <c r="C74" s="114"/>
      <c r="D74" s="135"/>
      <c r="E74" s="113"/>
      <c r="F74" s="113"/>
      <c r="G74" s="116"/>
      <c r="H74" s="116"/>
      <c r="I74" s="116"/>
      <c r="J74" s="115"/>
      <c r="L74" s="95"/>
      <c r="N74" s="64"/>
      <c r="O74" s="99"/>
      <c r="P74" s="99"/>
    </row>
    <row r="75" spans="1:16" s="98" customFormat="1" ht="65.25" customHeight="1" x14ac:dyDescent="0.25">
      <c r="A75" s="113"/>
      <c r="B75" s="113"/>
      <c r="C75" s="114"/>
      <c r="D75" s="135"/>
      <c r="E75" s="113"/>
      <c r="F75" s="113"/>
      <c r="G75" s="116"/>
      <c r="H75" s="116"/>
      <c r="I75" s="116"/>
      <c r="J75" s="115"/>
      <c r="L75" s="95"/>
      <c r="N75" s="64"/>
      <c r="O75" s="99"/>
      <c r="P75" s="99"/>
    </row>
    <row r="76" spans="1:16" s="98" customFormat="1" ht="65.25" customHeight="1" x14ac:dyDescent="0.25">
      <c r="A76" s="113"/>
      <c r="B76" s="113"/>
      <c r="C76" s="114"/>
      <c r="D76" s="135"/>
      <c r="E76" s="113"/>
      <c r="F76" s="113"/>
      <c r="G76" s="116"/>
      <c r="H76" s="116"/>
      <c r="I76" s="116"/>
      <c r="J76" s="115"/>
      <c r="L76" s="95"/>
      <c r="N76" s="64"/>
      <c r="O76" s="99"/>
      <c r="P76" s="99"/>
    </row>
    <row r="77" spans="1:16" s="98" customFormat="1" ht="65.25" customHeight="1" x14ac:dyDescent="0.25">
      <c r="A77" s="113"/>
      <c r="B77" s="113"/>
      <c r="C77" s="114"/>
      <c r="D77" s="135"/>
      <c r="E77" s="113"/>
      <c r="F77" s="113"/>
      <c r="G77" s="116"/>
      <c r="H77" s="116"/>
      <c r="I77" s="116"/>
      <c r="J77" s="115"/>
      <c r="L77" s="95"/>
      <c r="N77" s="64"/>
      <c r="O77" s="99"/>
      <c r="P77" s="99"/>
    </row>
    <row r="78" spans="1:16" s="98" customFormat="1" ht="65.25" customHeight="1" x14ac:dyDescent="0.25">
      <c r="A78" s="113"/>
      <c r="B78" s="113"/>
      <c r="C78" s="114"/>
      <c r="D78" s="135"/>
      <c r="E78" s="113"/>
      <c r="F78" s="113"/>
      <c r="G78" s="116"/>
      <c r="H78" s="116"/>
      <c r="I78" s="116"/>
      <c r="J78" s="115"/>
      <c r="L78" s="95"/>
      <c r="N78" s="64"/>
      <c r="O78" s="99"/>
      <c r="P78" s="99"/>
    </row>
    <row r="79" spans="1:16" s="98" customFormat="1" ht="65.25" customHeight="1" x14ac:dyDescent="0.25">
      <c r="A79" s="113"/>
      <c r="B79" s="113"/>
      <c r="C79" s="114"/>
      <c r="D79" s="135"/>
      <c r="E79" s="113"/>
      <c r="F79" s="113"/>
      <c r="G79" s="116"/>
      <c r="H79" s="116"/>
      <c r="I79" s="116"/>
      <c r="J79" s="115"/>
      <c r="L79" s="95"/>
      <c r="N79" s="64"/>
      <c r="O79" s="99"/>
      <c r="P79" s="99"/>
    </row>
    <row r="80" spans="1:16" s="98" customFormat="1" ht="65.25" customHeight="1" x14ac:dyDescent="0.25">
      <c r="A80" s="113"/>
      <c r="B80" s="113"/>
      <c r="C80" s="114"/>
      <c r="D80" s="135"/>
      <c r="E80" s="113"/>
      <c r="F80" s="113"/>
      <c r="G80" s="116"/>
      <c r="H80" s="116"/>
      <c r="I80" s="116"/>
      <c r="J80" s="115"/>
      <c r="L80" s="95"/>
      <c r="N80" s="64"/>
      <c r="O80" s="99"/>
      <c r="P80" s="99"/>
    </row>
    <row r="81" spans="1:16" s="98" customFormat="1" ht="65.25" customHeight="1" x14ac:dyDescent="0.25">
      <c r="A81" s="113"/>
      <c r="B81" s="113"/>
      <c r="C81" s="114"/>
      <c r="D81" s="135"/>
      <c r="E81" s="113"/>
      <c r="F81" s="113"/>
      <c r="G81" s="116"/>
      <c r="H81" s="116"/>
      <c r="I81" s="116"/>
      <c r="J81" s="115"/>
      <c r="L81" s="95"/>
      <c r="N81" s="64"/>
      <c r="O81" s="99"/>
      <c r="P81" s="99"/>
    </row>
    <row r="82" spans="1:16" s="98" customFormat="1" ht="65.25" customHeight="1" x14ac:dyDescent="0.25">
      <c r="A82" s="113"/>
      <c r="B82" s="113"/>
      <c r="C82" s="114"/>
      <c r="D82" s="135"/>
      <c r="E82" s="113"/>
      <c r="F82" s="113"/>
      <c r="G82" s="116"/>
      <c r="H82" s="116"/>
      <c r="I82" s="116"/>
      <c r="J82" s="115"/>
      <c r="L82" s="95"/>
      <c r="N82" s="64"/>
      <c r="O82" s="99"/>
      <c r="P82" s="99"/>
    </row>
    <row r="83" spans="1:16" s="98" customFormat="1" ht="65.25" customHeight="1" x14ac:dyDescent="0.25">
      <c r="A83" s="113"/>
      <c r="B83" s="113"/>
      <c r="C83" s="114"/>
      <c r="D83" s="135"/>
      <c r="E83" s="113"/>
      <c r="F83" s="113"/>
      <c r="G83" s="116"/>
      <c r="H83" s="116"/>
      <c r="I83" s="116"/>
      <c r="J83" s="115"/>
      <c r="L83" s="95"/>
      <c r="N83" s="64"/>
      <c r="O83" s="99"/>
      <c r="P83" s="99"/>
    </row>
    <row r="84" spans="1:16" s="98" customFormat="1" ht="65.25" customHeight="1" x14ac:dyDescent="0.25">
      <c r="A84" s="113"/>
      <c r="B84" s="113"/>
      <c r="C84" s="114"/>
      <c r="D84" s="135"/>
      <c r="E84" s="113"/>
      <c r="F84" s="113"/>
      <c r="G84" s="116"/>
      <c r="H84" s="116"/>
      <c r="I84" s="116"/>
      <c r="J84" s="115"/>
      <c r="L84" s="95"/>
      <c r="N84" s="64"/>
      <c r="O84" s="99"/>
      <c r="P84" s="99"/>
    </row>
    <row r="85" spans="1:16" s="98" customFormat="1" ht="65.25" customHeight="1" x14ac:dyDescent="0.25">
      <c r="A85" s="113"/>
      <c r="B85" s="113"/>
      <c r="C85" s="114"/>
      <c r="D85" s="135"/>
      <c r="E85" s="113"/>
      <c r="F85" s="113"/>
      <c r="G85" s="116"/>
      <c r="H85" s="116"/>
      <c r="I85" s="116"/>
      <c r="J85" s="115"/>
      <c r="L85" s="95"/>
      <c r="N85" s="64"/>
      <c r="O85" s="99"/>
      <c r="P85" s="99"/>
    </row>
    <row r="86" spans="1:16" s="98" customFormat="1" ht="65.25" customHeight="1" x14ac:dyDescent="0.25">
      <c r="A86" s="113"/>
      <c r="B86" s="113"/>
      <c r="C86" s="114"/>
      <c r="D86" s="135"/>
      <c r="E86" s="113"/>
      <c r="F86" s="113"/>
      <c r="G86" s="116"/>
      <c r="H86" s="116"/>
      <c r="I86" s="116"/>
      <c r="J86" s="115"/>
      <c r="L86" s="95"/>
      <c r="N86" s="64"/>
      <c r="O86" s="99"/>
      <c r="P86" s="99"/>
    </row>
    <row r="87" spans="1:16" s="98" customFormat="1" ht="65.25" customHeight="1" x14ac:dyDescent="0.25">
      <c r="A87" s="113"/>
      <c r="B87" s="113"/>
      <c r="C87" s="114"/>
      <c r="D87" s="135"/>
      <c r="E87" s="113"/>
      <c r="F87" s="113"/>
      <c r="G87" s="116"/>
      <c r="H87" s="116"/>
      <c r="I87" s="116"/>
      <c r="J87" s="115"/>
      <c r="L87" s="95"/>
      <c r="N87" s="64"/>
      <c r="O87" s="99"/>
      <c r="P87" s="99"/>
    </row>
    <row r="88" spans="1:16" s="98" customFormat="1" ht="65.25" customHeight="1" x14ac:dyDescent="0.25">
      <c r="A88" s="113"/>
      <c r="B88" s="113"/>
      <c r="C88" s="114"/>
      <c r="D88" s="135"/>
      <c r="E88" s="113"/>
      <c r="F88" s="113"/>
      <c r="G88" s="116"/>
      <c r="H88" s="116"/>
      <c r="I88" s="116"/>
      <c r="J88" s="115"/>
      <c r="L88" s="95"/>
      <c r="N88" s="64"/>
      <c r="O88" s="99"/>
      <c r="P88" s="99"/>
    </row>
    <row r="89" spans="1:16" s="98" customFormat="1" ht="65.25" customHeight="1" x14ac:dyDescent="0.25">
      <c r="A89" s="113"/>
      <c r="B89" s="113"/>
      <c r="C89" s="114"/>
      <c r="D89" s="135"/>
      <c r="E89" s="113"/>
      <c r="F89" s="113"/>
      <c r="G89" s="116"/>
      <c r="H89" s="116"/>
      <c r="I89" s="116"/>
      <c r="J89" s="115"/>
      <c r="L89" s="95"/>
      <c r="N89" s="64"/>
      <c r="O89" s="99"/>
      <c r="P89" s="99"/>
    </row>
    <row r="90" spans="1:16" s="98" customFormat="1" ht="65.25" customHeight="1" x14ac:dyDescent="0.25">
      <c r="A90" s="113"/>
      <c r="B90" s="113"/>
      <c r="C90" s="114"/>
      <c r="D90" s="135"/>
      <c r="E90" s="113"/>
      <c r="F90" s="113"/>
      <c r="G90" s="116"/>
      <c r="H90" s="116"/>
      <c r="I90" s="116"/>
      <c r="J90" s="115"/>
      <c r="L90" s="95"/>
      <c r="N90" s="64"/>
      <c r="O90" s="99"/>
      <c r="P90" s="99"/>
    </row>
    <row r="91" spans="1:16" s="98" customFormat="1" ht="65.25" customHeight="1" x14ac:dyDescent="0.25">
      <c r="A91" s="113"/>
      <c r="B91" s="113"/>
      <c r="C91" s="114"/>
      <c r="D91" s="135"/>
      <c r="E91" s="113"/>
      <c r="F91" s="113"/>
      <c r="G91" s="116"/>
      <c r="H91" s="116"/>
      <c r="I91" s="116"/>
      <c r="J91" s="115"/>
      <c r="L91" s="95"/>
      <c r="N91" s="64"/>
      <c r="O91" s="99"/>
      <c r="P91" s="99"/>
    </row>
    <row r="92" spans="1:16" s="98" customFormat="1" ht="65.25" customHeight="1" x14ac:dyDescent="0.25">
      <c r="A92" s="113"/>
      <c r="B92" s="113"/>
      <c r="C92" s="114"/>
      <c r="D92" s="135"/>
      <c r="E92" s="113"/>
      <c r="F92" s="113"/>
      <c r="G92" s="116"/>
      <c r="H92" s="116"/>
      <c r="I92" s="116"/>
      <c r="J92" s="115"/>
      <c r="L92" s="95"/>
      <c r="N92" s="64"/>
      <c r="O92" s="99"/>
      <c r="P92" s="99"/>
    </row>
    <row r="93" spans="1:16" s="98" customFormat="1" ht="65.25" customHeight="1" x14ac:dyDescent="0.25">
      <c r="A93" s="113"/>
      <c r="B93" s="113"/>
      <c r="C93" s="114"/>
      <c r="D93" s="135"/>
      <c r="E93" s="113"/>
      <c r="F93" s="113"/>
      <c r="G93" s="116"/>
      <c r="H93" s="116"/>
      <c r="I93" s="116"/>
      <c r="J93" s="115"/>
      <c r="L93" s="95"/>
      <c r="N93" s="64"/>
      <c r="O93" s="99"/>
      <c r="P93" s="99"/>
    </row>
    <row r="94" spans="1:16" s="98" customFormat="1" ht="65.25" customHeight="1" x14ac:dyDescent="0.25">
      <c r="A94" s="113"/>
      <c r="B94" s="113"/>
      <c r="C94" s="114"/>
      <c r="D94" s="135"/>
      <c r="E94" s="113"/>
      <c r="F94" s="113"/>
      <c r="G94" s="116"/>
      <c r="H94" s="116"/>
      <c r="I94" s="116"/>
      <c r="J94" s="115"/>
      <c r="L94" s="95"/>
      <c r="N94" s="64"/>
      <c r="O94" s="99"/>
      <c r="P94" s="99"/>
    </row>
    <row r="95" spans="1:16" s="98" customFormat="1" ht="65.25" customHeight="1" x14ac:dyDescent="0.25">
      <c r="A95" s="113"/>
      <c r="B95" s="113"/>
      <c r="C95" s="114"/>
      <c r="D95" s="135"/>
      <c r="E95" s="113"/>
      <c r="F95" s="113"/>
      <c r="G95" s="116"/>
      <c r="H95" s="116"/>
      <c r="I95" s="116"/>
      <c r="J95" s="115"/>
      <c r="L95" s="95"/>
      <c r="N95" s="64"/>
      <c r="O95" s="99"/>
      <c r="P95" s="99"/>
    </row>
    <row r="96" spans="1:16" s="98" customFormat="1" ht="65.25" customHeight="1" x14ac:dyDescent="0.25">
      <c r="A96" s="113"/>
      <c r="B96" s="113"/>
      <c r="C96" s="114"/>
      <c r="D96" s="135"/>
      <c r="E96" s="113"/>
      <c r="F96" s="113"/>
      <c r="G96" s="116"/>
      <c r="H96" s="116"/>
      <c r="I96" s="116"/>
      <c r="J96" s="115"/>
      <c r="L96" s="95"/>
      <c r="N96" s="64"/>
      <c r="O96" s="99"/>
      <c r="P96" s="99"/>
    </row>
    <row r="97" spans="1:16" s="98" customFormat="1" ht="65.25" customHeight="1" x14ac:dyDescent="0.25">
      <c r="A97" s="113"/>
      <c r="B97" s="113"/>
      <c r="C97" s="114"/>
      <c r="D97" s="135"/>
      <c r="E97" s="113"/>
      <c r="F97" s="113"/>
      <c r="G97" s="116"/>
      <c r="H97" s="116"/>
      <c r="I97" s="116"/>
      <c r="J97" s="115"/>
      <c r="L97" s="95"/>
      <c r="N97" s="64"/>
      <c r="O97" s="99"/>
      <c r="P97" s="99"/>
    </row>
    <row r="98" spans="1:16" s="98" customFormat="1" ht="65.25" customHeight="1" x14ac:dyDescent="0.25">
      <c r="A98" s="113"/>
      <c r="B98" s="113"/>
      <c r="C98" s="114"/>
      <c r="D98" s="135"/>
      <c r="E98" s="113"/>
      <c r="F98" s="113"/>
      <c r="G98" s="116"/>
      <c r="H98" s="116"/>
      <c r="I98" s="116"/>
      <c r="J98" s="115"/>
      <c r="L98" s="95"/>
      <c r="N98" s="64"/>
      <c r="O98" s="99"/>
      <c r="P98" s="99"/>
    </row>
    <row r="99" spans="1:16" s="98" customFormat="1" ht="65.25" customHeight="1" x14ac:dyDescent="0.25">
      <c r="A99" s="113"/>
      <c r="B99" s="113"/>
      <c r="C99" s="114"/>
      <c r="D99" s="135"/>
      <c r="E99" s="113"/>
      <c r="F99" s="113"/>
      <c r="G99" s="116"/>
      <c r="H99" s="116"/>
      <c r="I99" s="116"/>
      <c r="J99" s="115"/>
      <c r="L99" s="95"/>
      <c r="N99" s="64"/>
      <c r="O99" s="99"/>
      <c r="P99" s="99"/>
    </row>
    <row r="100" spans="1:16" s="98" customFormat="1" ht="65.25" customHeight="1" x14ac:dyDescent="0.25">
      <c r="A100" s="113"/>
      <c r="B100" s="113"/>
      <c r="C100" s="114"/>
      <c r="D100" s="135"/>
      <c r="E100" s="113"/>
      <c r="F100" s="113"/>
      <c r="G100" s="116"/>
      <c r="H100" s="116"/>
      <c r="I100" s="116"/>
      <c r="J100" s="115"/>
      <c r="L100" s="95"/>
      <c r="N100" s="64"/>
      <c r="O100" s="99"/>
      <c r="P100" s="99"/>
    </row>
    <row r="101" spans="1:16" s="98" customFormat="1" ht="65.25" customHeight="1" x14ac:dyDescent="0.25">
      <c r="A101" s="113"/>
      <c r="B101" s="113"/>
      <c r="C101" s="114"/>
      <c r="D101" s="135"/>
      <c r="E101" s="113"/>
      <c r="F101" s="113"/>
      <c r="G101" s="116"/>
      <c r="H101" s="116"/>
      <c r="I101" s="116"/>
      <c r="J101" s="115"/>
      <c r="L101" s="95"/>
      <c r="N101" s="64"/>
      <c r="O101" s="99"/>
      <c r="P101" s="99"/>
    </row>
    <row r="102" spans="1:16" s="98" customFormat="1" ht="65.25" customHeight="1" x14ac:dyDescent="0.25">
      <c r="A102" s="113"/>
      <c r="B102" s="113"/>
      <c r="C102" s="114"/>
      <c r="D102" s="135"/>
      <c r="E102" s="113"/>
      <c r="F102" s="113"/>
      <c r="G102" s="116"/>
      <c r="H102" s="116"/>
      <c r="I102" s="116"/>
      <c r="J102" s="115"/>
      <c r="L102" s="95"/>
      <c r="N102" s="64"/>
      <c r="O102" s="99"/>
      <c r="P102" s="99"/>
    </row>
    <row r="103" spans="1:16" s="98" customFormat="1" ht="65.25" customHeight="1" x14ac:dyDescent="0.25">
      <c r="A103" s="113"/>
      <c r="B103" s="113"/>
      <c r="C103" s="114"/>
      <c r="D103" s="135"/>
      <c r="E103" s="113"/>
      <c r="F103" s="113"/>
      <c r="G103" s="116"/>
      <c r="H103" s="116"/>
      <c r="I103" s="116"/>
      <c r="J103" s="115"/>
      <c r="L103" s="95"/>
      <c r="N103" s="64"/>
      <c r="O103" s="99"/>
      <c r="P103" s="99"/>
    </row>
    <row r="104" spans="1:16" s="98" customFormat="1" ht="65.25" customHeight="1" x14ac:dyDescent="0.25">
      <c r="A104" s="113"/>
      <c r="B104" s="113"/>
      <c r="C104" s="114"/>
      <c r="D104" s="135"/>
      <c r="E104" s="113"/>
      <c r="F104" s="113"/>
      <c r="G104" s="116"/>
      <c r="H104" s="116"/>
      <c r="I104" s="116"/>
      <c r="J104" s="115"/>
      <c r="L104" s="95"/>
      <c r="N104" s="64"/>
      <c r="O104" s="99"/>
      <c r="P104" s="99"/>
    </row>
    <row r="105" spans="1:16" s="98" customFormat="1" ht="65.25" customHeight="1" x14ac:dyDescent="0.25">
      <c r="A105" s="113"/>
      <c r="B105" s="113"/>
      <c r="C105" s="114"/>
      <c r="D105" s="135"/>
      <c r="E105" s="113"/>
      <c r="F105" s="113"/>
      <c r="G105" s="116"/>
      <c r="H105" s="116"/>
      <c r="I105" s="116"/>
      <c r="J105" s="115"/>
      <c r="L105" s="95"/>
      <c r="N105" s="64"/>
      <c r="O105" s="99"/>
      <c r="P105" s="99"/>
    </row>
    <row r="106" spans="1:16" s="98" customFormat="1" ht="65.25" customHeight="1" x14ac:dyDescent="0.25">
      <c r="A106" s="113"/>
      <c r="B106" s="113"/>
      <c r="C106" s="114"/>
      <c r="D106" s="135"/>
      <c r="E106" s="113"/>
      <c r="F106" s="113"/>
      <c r="G106" s="116"/>
      <c r="H106" s="116"/>
      <c r="I106" s="116"/>
      <c r="J106" s="115"/>
      <c r="L106" s="95"/>
      <c r="N106" s="64"/>
      <c r="O106" s="99"/>
      <c r="P106" s="99"/>
    </row>
    <row r="107" spans="1:16" s="98" customFormat="1" ht="65.25" customHeight="1" x14ac:dyDescent="0.25">
      <c r="A107" s="113"/>
      <c r="B107" s="113"/>
      <c r="C107" s="114"/>
      <c r="D107" s="135"/>
      <c r="E107" s="113"/>
      <c r="F107" s="113"/>
      <c r="G107" s="116"/>
      <c r="H107" s="116"/>
      <c r="I107" s="116"/>
      <c r="J107" s="115"/>
      <c r="L107" s="95"/>
      <c r="N107" s="64"/>
      <c r="O107" s="99"/>
      <c r="P107" s="99"/>
    </row>
    <row r="108" spans="1:16" s="98" customFormat="1" ht="65.25" customHeight="1" x14ac:dyDescent="0.25">
      <c r="A108" s="113"/>
      <c r="B108" s="113"/>
      <c r="C108" s="114"/>
      <c r="D108" s="135"/>
      <c r="E108" s="113"/>
      <c r="F108" s="113"/>
      <c r="G108" s="116"/>
      <c r="H108" s="116"/>
      <c r="I108" s="116"/>
      <c r="J108" s="115"/>
      <c r="L108" s="95"/>
      <c r="N108" s="64"/>
      <c r="O108" s="99"/>
      <c r="P108" s="99"/>
    </row>
    <row r="109" spans="1:16" s="98" customFormat="1" ht="65.25" customHeight="1" x14ac:dyDescent="0.25">
      <c r="A109" s="113"/>
      <c r="B109" s="113"/>
      <c r="C109" s="114"/>
      <c r="D109" s="135"/>
      <c r="E109" s="113"/>
      <c r="F109" s="113"/>
      <c r="G109" s="116"/>
      <c r="H109" s="116"/>
      <c r="I109" s="116"/>
      <c r="J109" s="115"/>
      <c r="L109" s="95"/>
      <c r="N109" s="64"/>
      <c r="O109" s="99"/>
      <c r="P109" s="99"/>
    </row>
    <row r="110" spans="1:16" s="98" customFormat="1" ht="65.25" customHeight="1" x14ac:dyDescent="0.25">
      <c r="A110" s="113"/>
      <c r="B110" s="113"/>
      <c r="C110" s="114"/>
      <c r="D110" s="135"/>
      <c r="E110" s="113"/>
      <c r="F110" s="113"/>
      <c r="G110" s="116"/>
      <c r="H110" s="116"/>
      <c r="I110" s="116"/>
      <c r="J110" s="115"/>
      <c r="L110" s="95"/>
      <c r="N110" s="64"/>
      <c r="O110" s="99"/>
      <c r="P110" s="99"/>
    </row>
    <row r="111" spans="1:16" s="98" customFormat="1" ht="65.25" customHeight="1" x14ac:dyDescent="0.25">
      <c r="A111" s="113"/>
      <c r="B111" s="113"/>
      <c r="C111" s="114"/>
      <c r="D111" s="135"/>
      <c r="E111" s="113"/>
      <c r="F111" s="113"/>
      <c r="G111" s="116"/>
      <c r="H111" s="116"/>
      <c r="I111" s="116"/>
      <c r="J111" s="115"/>
      <c r="L111" s="95"/>
      <c r="N111" s="64"/>
      <c r="O111" s="99"/>
      <c r="P111" s="99"/>
    </row>
    <row r="112" spans="1:16" s="98" customFormat="1" ht="65.25" customHeight="1" x14ac:dyDescent="0.25">
      <c r="A112" s="113"/>
      <c r="B112" s="113"/>
      <c r="C112" s="114"/>
      <c r="D112" s="135"/>
      <c r="E112" s="113"/>
      <c r="F112" s="113"/>
      <c r="G112" s="116"/>
      <c r="H112" s="116"/>
      <c r="I112" s="116"/>
      <c r="J112" s="115"/>
      <c r="L112" s="95"/>
      <c r="N112" s="64"/>
      <c r="O112" s="99"/>
      <c r="P112" s="99"/>
    </row>
    <row r="113" spans="1:16" s="98" customFormat="1" ht="65.25" customHeight="1" x14ac:dyDescent="0.25">
      <c r="A113" s="113"/>
      <c r="B113" s="113"/>
      <c r="C113" s="114"/>
      <c r="D113" s="135"/>
      <c r="E113" s="113"/>
      <c r="F113" s="113"/>
      <c r="G113" s="116"/>
      <c r="H113" s="116"/>
      <c r="I113" s="116"/>
      <c r="J113" s="115"/>
      <c r="L113" s="95"/>
      <c r="N113" s="64"/>
      <c r="O113" s="99"/>
      <c r="P113" s="99"/>
    </row>
    <row r="114" spans="1:16" s="98" customFormat="1" ht="65.25" customHeight="1" x14ac:dyDescent="0.25">
      <c r="A114" s="113"/>
      <c r="B114" s="113"/>
      <c r="C114" s="114"/>
      <c r="D114" s="135"/>
      <c r="E114" s="113"/>
      <c r="F114" s="113"/>
      <c r="G114" s="116"/>
      <c r="H114" s="116"/>
      <c r="I114" s="116"/>
      <c r="J114" s="115"/>
      <c r="L114" s="95"/>
      <c r="N114" s="64"/>
      <c r="O114" s="99"/>
      <c r="P114" s="99"/>
    </row>
    <row r="115" spans="1:16" s="98" customFormat="1" ht="65.25" customHeight="1" x14ac:dyDescent="0.25">
      <c r="A115" s="113"/>
      <c r="B115" s="113"/>
      <c r="C115" s="114"/>
      <c r="D115" s="135"/>
      <c r="E115" s="113"/>
      <c r="F115" s="113"/>
      <c r="G115" s="116"/>
      <c r="H115" s="116"/>
      <c r="I115" s="116"/>
      <c r="J115" s="115"/>
      <c r="L115" s="95"/>
      <c r="N115" s="64"/>
      <c r="O115" s="99"/>
      <c r="P115" s="99"/>
    </row>
    <row r="116" spans="1:16" s="98" customFormat="1" ht="65.25" customHeight="1" x14ac:dyDescent="0.25">
      <c r="A116" s="113"/>
      <c r="B116" s="113"/>
      <c r="C116" s="114"/>
      <c r="D116" s="135"/>
      <c r="E116" s="113"/>
      <c r="F116" s="113"/>
      <c r="G116" s="116"/>
      <c r="H116" s="116"/>
      <c r="I116" s="116"/>
      <c r="J116" s="115"/>
      <c r="L116" s="95"/>
      <c r="N116" s="64"/>
      <c r="O116" s="99"/>
      <c r="P116" s="99"/>
    </row>
    <row r="117" spans="1:16" s="98" customFormat="1" ht="65.25" customHeight="1" x14ac:dyDescent="0.25">
      <c r="A117" s="113"/>
      <c r="B117" s="113"/>
      <c r="C117" s="114"/>
      <c r="D117" s="135"/>
      <c r="E117" s="113"/>
      <c r="F117" s="113"/>
      <c r="G117" s="116"/>
      <c r="H117" s="116"/>
      <c r="I117" s="116"/>
      <c r="J117" s="115"/>
      <c r="L117" s="95"/>
      <c r="N117" s="64"/>
      <c r="O117" s="99"/>
      <c r="P117" s="99"/>
    </row>
    <row r="118" spans="1:16" s="98" customFormat="1" ht="65.25" customHeight="1" x14ac:dyDescent="0.25">
      <c r="A118" s="113"/>
      <c r="B118" s="113"/>
      <c r="C118" s="114"/>
      <c r="D118" s="135"/>
      <c r="E118" s="113"/>
      <c r="F118" s="113"/>
      <c r="G118" s="116"/>
      <c r="H118" s="116"/>
      <c r="I118" s="116"/>
      <c r="J118" s="115"/>
      <c r="L118" s="95"/>
      <c r="N118" s="64"/>
      <c r="O118" s="99"/>
      <c r="P118" s="99"/>
    </row>
    <row r="119" spans="1:16" s="98" customFormat="1" ht="65.25" customHeight="1" x14ac:dyDescent="0.25">
      <c r="A119" s="113"/>
      <c r="B119" s="113"/>
      <c r="C119" s="114"/>
      <c r="D119" s="135"/>
      <c r="E119" s="113"/>
      <c r="F119" s="113"/>
      <c r="G119" s="116"/>
      <c r="H119" s="116"/>
      <c r="I119" s="116"/>
      <c r="J119" s="115"/>
      <c r="L119" s="95"/>
      <c r="N119" s="64"/>
      <c r="O119" s="99"/>
      <c r="P119" s="99"/>
    </row>
    <row r="120" spans="1:16" s="98" customFormat="1" ht="65.25" customHeight="1" x14ac:dyDescent="0.25">
      <c r="A120" s="113"/>
      <c r="B120" s="113"/>
      <c r="C120" s="114"/>
      <c r="D120" s="135"/>
      <c r="E120" s="113"/>
      <c r="F120" s="113"/>
      <c r="G120" s="116"/>
      <c r="H120" s="116"/>
      <c r="I120" s="116"/>
      <c r="J120" s="115"/>
      <c r="L120" s="95"/>
      <c r="N120" s="64"/>
      <c r="O120" s="99"/>
      <c r="P120" s="99"/>
    </row>
    <row r="121" spans="1:16" s="98" customFormat="1" ht="65.25" customHeight="1" x14ac:dyDescent="0.25">
      <c r="A121" s="113"/>
      <c r="B121" s="113"/>
      <c r="C121" s="114"/>
      <c r="D121" s="135"/>
      <c r="E121" s="113"/>
      <c r="F121" s="113"/>
      <c r="G121" s="116"/>
      <c r="H121" s="116"/>
      <c r="I121" s="116"/>
      <c r="J121" s="115"/>
      <c r="L121" s="95"/>
      <c r="N121" s="64"/>
      <c r="O121" s="99"/>
      <c r="P121" s="99"/>
    </row>
    <row r="122" spans="1:16" s="98" customFormat="1" ht="65.25" customHeight="1" x14ac:dyDescent="0.25">
      <c r="A122" s="113"/>
      <c r="B122" s="113"/>
      <c r="C122" s="114"/>
      <c r="D122" s="135"/>
      <c r="E122" s="113"/>
      <c r="F122" s="113"/>
      <c r="G122" s="116"/>
      <c r="H122" s="116"/>
      <c r="I122" s="116"/>
      <c r="J122" s="115"/>
      <c r="L122" s="95"/>
      <c r="N122" s="64"/>
      <c r="O122" s="99"/>
      <c r="P122" s="99"/>
    </row>
    <row r="123" spans="1:16" s="98" customFormat="1" ht="65.25" customHeight="1" x14ac:dyDescent="0.25">
      <c r="A123" s="113"/>
      <c r="B123" s="113"/>
      <c r="C123" s="114"/>
      <c r="D123" s="135"/>
      <c r="E123" s="113"/>
      <c r="F123" s="113"/>
      <c r="G123" s="116"/>
      <c r="H123" s="116"/>
      <c r="I123" s="116"/>
      <c r="J123" s="115"/>
      <c r="L123" s="95"/>
      <c r="N123" s="64"/>
      <c r="O123" s="99"/>
      <c r="P123" s="99"/>
    </row>
    <row r="124" spans="1:16" s="98" customFormat="1" ht="65.25" customHeight="1" x14ac:dyDescent="0.25">
      <c r="A124" s="113"/>
      <c r="B124" s="113"/>
      <c r="C124" s="114"/>
      <c r="D124" s="135"/>
      <c r="E124" s="113"/>
      <c r="F124" s="113"/>
      <c r="G124" s="116"/>
      <c r="H124" s="116"/>
      <c r="I124" s="116"/>
      <c r="J124" s="115"/>
      <c r="L124" s="95"/>
      <c r="N124" s="64"/>
      <c r="O124" s="99"/>
      <c r="P124" s="99"/>
    </row>
    <row r="125" spans="1:16" s="98" customFormat="1" ht="65.25" customHeight="1" x14ac:dyDescent="0.25">
      <c r="A125" s="113"/>
      <c r="B125" s="113"/>
      <c r="C125" s="114"/>
      <c r="D125" s="135"/>
      <c r="E125" s="113"/>
      <c r="F125" s="113"/>
      <c r="G125" s="116"/>
      <c r="H125" s="116"/>
      <c r="I125" s="116"/>
      <c r="J125" s="115"/>
      <c r="L125" s="95"/>
      <c r="N125" s="64"/>
      <c r="O125" s="99"/>
      <c r="P125" s="99"/>
    </row>
    <row r="126" spans="1:16" s="98" customFormat="1" ht="65.25" customHeight="1" x14ac:dyDescent="0.25">
      <c r="A126" s="113"/>
      <c r="B126" s="113"/>
      <c r="C126" s="114"/>
      <c r="D126" s="135"/>
      <c r="E126" s="113"/>
      <c r="F126" s="113"/>
      <c r="G126" s="116"/>
      <c r="H126" s="116"/>
      <c r="I126" s="116"/>
      <c r="J126" s="115"/>
      <c r="L126" s="95"/>
      <c r="N126" s="64"/>
      <c r="O126" s="99"/>
      <c r="P126" s="99"/>
    </row>
    <row r="127" spans="1:16" s="98" customFormat="1" ht="65.25" customHeight="1" x14ac:dyDescent="0.25">
      <c r="A127" s="113"/>
      <c r="B127" s="113"/>
      <c r="C127" s="114"/>
      <c r="D127" s="135"/>
      <c r="E127" s="113"/>
      <c r="F127" s="113"/>
      <c r="G127" s="116"/>
      <c r="H127" s="116"/>
      <c r="I127" s="116"/>
      <c r="J127" s="115"/>
      <c r="L127" s="95"/>
      <c r="N127" s="64"/>
      <c r="O127" s="99"/>
      <c r="P127" s="99"/>
    </row>
    <row r="128" spans="1:16" s="98" customFormat="1" ht="65.25" customHeight="1" x14ac:dyDescent="0.25">
      <c r="A128" s="113"/>
      <c r="B128" s="113"/>
      <c r="C128" s="114"/>
      <c r="D128" s="135"/>
      <c r="E128" s="113"/>
      <c r="F128" s="113"/>
      <c r="G128" s="116"/>
      <c r="H128" s="116"/>
      <c r="I128" s="116"/>
      <c r="J128" s="115"/>
      <c r="L128" s="95"/>
      <c r="N128" s="64"/>
      <c r="O128" s="99"/>
      <c r="P128" s="99"/>
    </row>
    <row r="129" spans="1:16" s="98" customFormat="1" ht="65.25" customHeight="1" x14ac:dyDescent="0.25">
      <c r="A129" s="113"/>
      <c r="B129" s="113"/>
      <c r="C129" s="114"/>
      <c r="D129" s="135"/>
      <c r="E129" s="113"/>
      <c r="F129" s="113"/>
      <c r="G129" s="116"/>
      <c r="H129" s="116"/>
      <c r="I129" s="116"/>
      <c r="J129" s="115"/>
      <c r="L129" s="95"/>
      <c r="N129" s="64"/>
      <c r="O129" s="99"/>
      <c r="P129" s="99"/>
    </row>
    <row r="130" spans="1:16" s="98" customFormat="1" ht="65.25" customHeight="1" x14ac:dyDescent="0.25">
      <c r="A130" s="113"/>
      <c r="B130" s="113"/>
      <c r="C130" s="114"/>
      <c r="D130" s="135"/>
      <c r="E130" s="113"/>
      <c r="F130" s="113"/>
      <c r="G130" s="116"/>
      <c r="H130" s="116"/>
      <c r="I130" s="116"/>
      <c r="J130" s="115"/>
      <c r="L130" s="95"/>
      <c r="N130" s="64"/>
      <c r="O130" s="99"/>
      <c r="P130" s="99"/>
    </row>
    <row r="131" spans="1:16" s="98" customFormat="1" ht="65.25" customHeight="1" x14ac:dyDescent="0.25">
      <c r="A131" s="113"/>
      <c r="B131" s="113"/>
      <c r="C131" s="114"/>
      <c r="D131" s="135"/>
      <c r="E131" s="113"/>
      <c r="F131" s="113"/>
      <c r="G131" s="116"/>
      <c r="H131" s="116"/>
      <c r="I131" s="116"/>
      <c r="J131" s="115"/>
      <c r="L131" s="95"/>
      <c r="N131" s="64"/>
      <c r="O131" s="99"/>
      <c r="P131" s="99"/>
    </row>
    <row r="132" spans="1:16" s="98" customFormat="1" ht="65.25" customHeight="1" x14ac:dyDescent="0.25">
      <c r="A132" s="113"/>
      <c r="B132" s="113"/>
      <c r="C132" s="114"/>
      <c r="D132" s="135"/>
      <c r="E132" s="113"/>
      <c r="F132" s="113"/>
      <c r="G132" s="116"/>
      <c r="H132" s="116"/>
      <c r="I132" s="116"/>
      <c r="J132" s="115"/>
      <c r="L132" s="95"/>
      <c r="N132" s="64"/>
      <c r="O132" s="99"/>
      <c r="P132" s="99"/>
    </row>
    <row r="133" spans="1:16" s="98" customFormat="1" ht="65.25" customHeight="1" x14ac:dyDescent="0.25">
      <c r="A133" s="113"/>
      <c r="B133" s="113"/>
      <c r="C133" s="114"/>
      <c r="D133" s="135"/>
      <c r="E133" s="113"/>
      <c r="F133" s="113"/>
      <c r="G133" s="116"/>
      <c r="H133" s="116"/>
      <c r="I133" s="116"/>
      <c r="J133" s="115"/>
      <c r="L133" s="95"/>
      <c r="N133" s="64"/>
      <c r="O133" s="99"/>
      <c r="P133" s="99"/>
    </row>
    <row r="134" spans="1:16" s="98" customFormat="1" ht="65.25" customHeight="1" x14ac:dyDescent="0.25">
      <c r="A134" s="113"/>
      <c r="B134" s="113"/>
      <c r="C134" s="114"/>
      <c r="D134" s="135"/>
      <c r="E134" s="113"/>
      <c r="F134" s="113"/>
      <c r="G134" s="116"/>
      <c r="H134" s="116"/>
      <c r="I134" s="116"/>
      <c r="J134" s="115"/>
      <c r="L134" s="95"/>
      <c r="N134" s="64"/>
      <c r="O134" s="99"/>
      <c r="P134" s="99"/>
    </row>
    <row r="135" spans="1:16" s="98" customFormat="1" ht="65.25" customHeight="1" x14ac:dyDescent="0.25">
      <c r="A135" s="113"/>
      <c r="B135" s="113"/>
      <c r="C135" s="114"/>
      <c r="D135" s="135"/>
      <c r="E135" s="113"/>
      <c r="F135" s="113"/>
      <c r="G135" s="116"/>
      <c r="H135" s="116"/>
      <c r="I135" s="116"/>
      <c r="J135" s="115"/>
      <c r="L135" s="95"/>
      <c r="N135" s="64"/>
      <c r="O135" s="99"/>
      <c r="P135" s="99"/>
    </row>
    <row r="136" spans="1:16" s="98" customFormat="1" ht="65.25" customHeight="1" x14ac:dyDescent="0.25">
      <c r="A136" s="113"/>
      <c r="B136" s="113"/>
      <c r="C136" s="114"/>
      <c r="D136" s="135"/>
      <c r="E136" s="113"/>
      <c r="F136" s="113"/>
      <c r="G136" s="116"/>
      <c r="H136" s="116"/>
      <c r="I136" s="116"/>
      <c r="J136" s="115"/>
      <c r="L136" s="95"/>
      <c r="N136" s="64"/>
      <c r="O136" s="99"/>
      <c r="P136" s="99"/>
    </row>
    <row r="137" spans="1:16" s="98" customFormat="1" ht="65.25" customHeight="1" x14ac:dyDescent="0.25">
      <c r="A137" s="113"/>
      <c r="B137" s="113"/>
      <c r="C137" s="114"/>
      <c r="D137" s="135"/>
      <c r="E137" s="113"/>
      <c r="F137" s="113"/>
      <c r="G137" s="116"/>
      <c r="H137" s="116"/>
      <c r="I137" s="116"/>
      <c r="J137" s="115"/>
      <c r="L137" s="95"/>
      <c r="N137" s="64"/>
      <c r="O137" s="99"/>
      <c r="P137" s="99"/>
    </row>
    <row r="138" spans="1:16" s="98" customFormat="1" ht="65.25" customHeight="1" x14ac:dyDescent="0.25">
      <c r="A138" s="113"/>
      <c r="B138" s="113"/>
      <c r="C138" s="114"/>
      <c r="D138" s="135"/>
      <c r="E138" s="113"/>
      <c r="F138" s="113"/>
      <c r="G138" s="116"/>
      <c r="H138" s="116"/>
      <c r="I138" s="116"/>
      <c r="J138" s="115"/>
      <c r="L138" s="95"/>
      <c r="N138" s="64"/>
      <c r="O138" s="99"/>
      <c r="P138" s="99"/>
    </row>
    <row r="139" spans="1:16" s="98" customFormat="1" ht="65.25" customHeight="1" x14ac:dyDescent="0.25">
      <c r="A139" s="113"/>
      <c r="B139" s="113"/>
      <c r="C139" s="114"/>
      <c r="D139" s="135"/>
      <c r="E139" s="113"/>
      <c r="F139" s="113"/>
      <c r="G139" s="116"/>
      <c r="H139" s="116"/>
      <c r="I139" s="116"/>
      <c r="J139" s="115"/>
      <c r="L139" s="95"/>
      <c r="N139" s="64"/>
      <c r="O139" s="99"/>
      <c r="P139" s="99"/>
    </row>
    <row r="140" spans="1:16" s="98" customFormat="1" ht="65.25" customHeight="1" x14ac:dyDescent="0.25">
      <c r="A140" s="113"/>
      <c r="B140" s="113"/>
      <c r="C140" s="114"/>
      <c r="D140" s="135"/>
      <c r="E140" s="113"/>
      <c r="F140" s="113"/>
      <c r="G140" s="116"/>
      <c r="H140" s="116"/>
      <c r="I140" s="116"/>
      <c r="J140" s="115"/>
      <c r="L140" s="95"/>
      <c r="N140" s="64"/>
      <c r="O140" s="99"/>
      <c r="P140" s="99"/>
    </row>
    <row r="141" spans="1:16" s="98" customFormat="1" ht="65.25" customHeight="1" x14ac:dyDescent="0.25">
      <c r="A141" s="113"/>
      <c r="B141" s="113"/>
      <c r="C141" s="114"/>
      <c r="D141" s="135"/>
      <c r="E141" s="113"/>
      <c r="F141" s="113"/>
      <c r="G141" s="116"/>
      <c r="H141" s="116"/>
      <c r="I141" s="116"/>
      <c r="J141" s="115"/>
      <c r="L141" s="95"/>
      <c r="N141" s="64"/>
      <c r="O141" s="99"/>
      <c r="P141" s="99"/>
    </row>
    <row r="142" spans="1:16" s="98" customFormat="1" ht="65.25" customHeight="1" x14ac:dyDescent="0.25">
      <c r="A142" s="113"/>
      <c r="B142" s="113"/>
      <c r="C142" s="114"/>
      <c r="D142" s="135"/>
      <c r="E142" s="113"/>
      <c r="F142" s="113"/>
      <c r="G142" s="116"/>
      <c r="H142" s="116"/>
      <c r="I142" s="116"/>
      <c r="J142" s="115"/>
      <c r="L142" s="95"/>
      <c r="N142" s="64"/>
      <c r="O142" s="99"/>
      <c r="P142" s="99"/>
    </row>
    <row r="143" spans="1:16" s="98" customFormat="1" ht="65.25" customHeight="1" x14ac:dyDescent="0.25">
      <c r="A143" s="113"/>
      <c r="B143" s="113"/>
      <c r="C143" s="114"/>
      <c r="D143" s="135"/>
      <c r="E143" s="113"/>
      <c r="F143" s="113"/>
      <c r="G143" s="116"/>
      <c r="H143" s="116"/>
      <c r="I143" s="116"/>
      <c r="J143" s="115"/>
      <c r="L143" s="95"/>
      <c r="N143" s="64"/>
      <c r="O143" s="99"/>
      <c r="P143" s="99"/>
    </row>
    <row r="144" spans="1:16" s="98" customFormat="1" ht="65.25" customHeight="1" x14ac:dyDescent="0.25">
      <c r="A144" s="113"/>
      <c r="B144" s="113"/>
      <c r="C144" s="114"/>
      <c r="D144" s="135"/>
      <c r="E144" s="113"/>
      <c r="F144" s="113"/>
      <c r="G144" s="116"/>
      <c r="H144" s="116"/>
      <c r="I144" s="116"/>
      <c r="J144" s="115"/>
      <c r="L144" s="95"/>
      <c r="N144" s="64"/>
      <c r="O144" s="99"/>
      <c r="P144" s="99"/>
    </row>
    <row r="145" spans="1:16" s="98" customFormat="1" ht="65.25" customHeight="1" x14ac:dyDescent="0.25">
      <c r="A145" s="113"/>
      <c r="B145" s="113"/>
      <c r="C145" s="114"/>
      <c r="D145" s="135"/>
      <c r="E145" s="113"/>
      <c r="F145" s="113"/>
      <c r="G145" s="116"/>
      <c r="H145" s="116"/>
      <c r="I145" s="116"/>
      <c r="J145" s="115"/>
      <c r="L145" s="95"/>
      <c r="N145" s="64"/>
      <c r="O145" s="99"/>
      <c r="P145" s="99"/>
    </row>
    <row r="146" spans="1:16" s="98" customFormat="1" ht="65.25" customHeight="1" x14ac:dyDescent="0.25">
      <c r="A146" s="113"/>
      <c r="B146" s="113"/>
      <c r="C146" s="114"/>
      <c r="D146" s="135"/>
      <c r="E146" s="113"/>
      <c r="F146" s="113"/>
      <c r="G146" s="116"/>
      <c r="H146" s="116"/>
      <c r="I146" s="116"/>
      <c r="J146" s="115"/>
      <c r="L146" s="95"/>
      <c r="N146" s="64"/>
      <c r="O146" s="99"/>
      <c r="P146" s="99"/>
    </row>
    <row r="147" spans="1:16" s="98" customFormat="1" ht="65.25" customHeight="1" x14ac:dyDescent="0.25">
      <c r="A147" s="113"/>
      <c r="B147" s="113"/>
      <c r="C147" s="114"/>
      <c r="D147" s="135"/>
      <c r="E147" s="113"/>
      <c r="F147" s="113"/>
      <c r="G147" s="116"/>
      <c r="H147" s="116"/>
      <c r="I147" s="116"/>
      <c r="J147" s="115"/>
      <c r="L147" s="95"/>
      <c r="N147" s="64"/>
      <c r="O147" s="99"/>
      <c r="P147" s="99"/>
    </row>
    <row r="148" spans="1:16" s="98" customFormat="1" ht="65.25" customHeight="1" x14ac:dyDescent="0.25">
      <c r="A148" s="113"/>
      <c r="B148" s="113"/>
      <c r="C148" s="114"/>
      <c r="D148" s="135"/>
      <c r="E148" s="113"/>
      <c r="F148" s="113"/>
      <c r="G148" s="116"/>
      <c r="H148" s="116"/>
      <c r="I148" s="116"/>
      <c r="J148" s="115"/>
      <c r="L148" s="95"/>
      <c r="N148" s="64"/>
      <c r="O148" s="99"/>
      <c r="P148" s="99"/>
    </row>
    <row r="149" spans="1:16" s="98" customFormat="1" ht="65.25" customHeight="1" x14ac:dyDescent="0.25">
      <c r="A149" s="113"/>
      <c r="B149" s="113"/>
      <c r="C149" s="114"/>
      <c r="D149" s="135"/>
      <c r="E149" s="113"/>
      <c r="F149" s="113"/>
      <c r="G149" s="116"/>
      <c r="H149" s="116"/>
      <c r="I149" s="116"/>
      <c r="J149" s="115"/>
      <c r="L149" s="95"/>
      <c r="N149" s="64"/>
      <c r="O149" s="99"/>
      <c r="P149" s="99"/>
    </row>
    <row r="150" spans="1:16" s="98" customFormat="1" ht="65.25" customHeight="1" x14ac:dyDescent="0.25">
      <c r="A150" s="113"/>
      <c r="B150" s="113"/>
      <c r="C150" s="114"/>
      <c r="D150" s="135"/>
      <c r="E150" s="113"/>
      <c r="F150" s="113"/>
      <c r="G150" s="116"/>
      <c r="H150" s="116"/>
      <c r="I150" s="116"/>
      <c r="J150" s="115"/>
      <c r="L150" s="95"/>
      <c r="N150" s="64"/>
      <c r="O150" s="99"/>
      <c r="P150" s="99"/>
    </row>
    <row r="151" spans="1:16" s="98" customFormat="1" ht="65.25" customHeight="1" x14ac:dyDescent="0.25">
      <c r="A151" s="113"/>
      <c r="B151" s="113"/>
      <c r="C151" s="114"/>
      <c r="D151" s="135"/>
      <c r="E151" s="113"/>
      <c r="F151" s="113"/>
      <c r="G151" s="116"/>
      <c r="H151" s="116"/>
      <c r="I151" s="116"/>
      <c r="J151" s="115"/>
      <c r="L151" s="95"/>
      <c r="N151" s="64"/>
      <c r="O151" s="99"/>
      <c r="P151" s="99"/>
    </row>
    <row r="152" spans="1:16" s="98" customFormat="1" ht="65.25" customHeight="1" x14ac:dyDescent="0.25">
      <c r="A152" s="113"/>
      <c r="B152" s="113"/>
      <c r="C152" s="114"/>
      <c r="D152" s="135"/>
      <c r="E152" s="113"/>
      <c r="F152" s="113"/>
      <c r="G152" s="116"/>
      <c r="H152" s="116"/>
      <c r="I152" s="116"/>
      <c r="J152" s="115"/>
      <c r="L152" s="95"/>
      <c r="N152" s="64"/>
      <c r="O152" s="99"/>
      <c r="P152" s="99"/>
    </row>
    <row r="153" spans="1:16" s="98" customFormat="1" ht="65.25" customHeight="1" x14ac:dyDescent="0.25">
      <c r="A153" s="113"/>
      <c r="B153" s="113"/>
      <c r="C153" s="114"/>
      <c r="D153" s="135"/>
      <c r="E153" s="113"/>
      <c r="F153" s="113"/>
      <c r="G153" s="116"/>
      <c r="H153" s="116"/>
      <c r="I153" s="116"/>
      <c r="J153" s="115"/>
      <c r="L153" s="95"/>
      <c r="N153" s="64"/>
      <c r="O153" s="99"/>
      <c r="P153" s="99"/>
    </row>
    <row r="154" spans="1:16" s="98" customFormat="1" ht="65.25" customHeight="1" x14ac:dyDescent="0.25">
      <c r="A154" s="113"/>
      <c r="B154" s="113"/>
      <c r="C154" s="114"/>
      <c r="D154" s="135"/>
      <c r="E154" s="113"/>
      <c r="F154" s="113"/>
      <c r="G154" s="116"/>
      <c r="H154" s="116"/>
      <c r="I154" s="116"/>
      <c r="J154" s="115"/>
      <c r="L154" s="95"/>
      <c r="N154" s="64"/>
      <c r="O154" s="99"/>
      <c r="P154" s="99"/>
    </row>
    <row r="155" spans="1:16" s="98" customFormat="1" ht="65.25" customHeight="1" x14ac:dyDescent="0.25">
      <c r="A155" s="113"/>
      <c r="B155" s="113"/>
      <c r="C155" s="114"/>
      <c r="D155" s="135"/>
      <c r="E155" s="113"/>
      <c r="F155" s="113"/>
      <c r="G155" s="116"/>
      <c r="H155" s="116"/>
      <c r="I155" s="116"/>
      <c r="J155" s="115"/>
      <c r="L155" s="95"/>
      <c r="N155" s="64"/>
      <c r="O155" s="99"/>
      <c r="P155" s="99"/>
    </row>
    <row r="156" spans="1:16" s="98" customFormat="1" ht="65.25" customHeight="1" x14ac:dyDescent="0.25">
      <c r="A156" s="113"/>
      <c r="B156" s="113"/>
      <c r="C156" s="114"/>
      <c r="D156" s="135"/>
      <c r="E156" s="113"/>
      <c r="F156" s="113"/>
      <c r="G156" s="116"/>
      <c r="H156" s="116"/>
      <c r="I156" s="116"/>
      <c r="J156" s="115"/>
      <c r="L156" s="95"/>
      <c r="N156" s="64"/>
      <c r="O156" s="99"/>
      <c r="P156" s="99"/>
    </row>
    <row r="157" spans="1:16" s="98" customFormat="1" ht="65.25" customHeight="1" x14ac:dyDescent="0.25">
      <c r="A157" s="113"/>
      <c r="B157" s="113"/>
      <c r="C157" s="114"/>
      <c r="D157" s="135"/>
      <c r="E157" s="113"/>
      <c r="F157" s="113"/>
      <c r="G157" s="116"/>
      <c r="H157" s="116"/>
      <c r="I157" s="116"/>
      <c r="J157" s="115"/>
      <c r="L157" s="95"/>
      <c r="N157" s="64"/>
      <c r="O157" s="99"/>
      <c r="P157" s="99"/>
    </row>
    <row r="158" spans="1:16" s="98" customFormat="1" ht="65.25" customHeight="1" x14ac:dyDescent="0.25">
      <c r="A158" s="113"/>
      <c r="B158" s="113"/>
      <c r="C158" s="114"/>
      <c r="D158" s="135"/>
      <c r="E158" s="113"/>
      <c r="F158" s="113"/>
      <c r="G158" s="116"/>
      <c r="H158" s="116"/>
      <c r="I158" s="116"/>
      <c r="J158" s="115"/>
      <c r="L158" s="95"/>
      <c r="N158" s="64"/>
      <c r="O158" s="99"/>
      <c r="P158" s="99"/>
    </row>
    <row r="159" spans="1:16" s="98" customFormat="1" ht="65.25" customHeight="1" x14ac:dyDescent="0.25">
      <c r="A159" s="113"/>
      <c r="B159" s="113"/>
      <c r="C159" s="114"/>
      <c r="D159" s="135"/>
      <c r="E159" s="113"/>
      <c r="F159" s="113"/>
      <c r="G159" s="116"/>
      <c r="H159" s="116"/>
      <c r="I159" s="116"/>
      <c r="J159" s="115"/>
      <c r="L159" s="95"/>
      <c r="N159" s="64"/>
      <c r="O159" s="99"/>
      <c r="P159" s="99"/>
    </row>
    <row r="160" spans="1:16" s="98" customFormat="1" ht="65.25" customHeight="1" x14ac:dyDescent="0.25">
      <c r="A160" s="113"/>
      <c r="B160" s="113"/>
      <c r="C160" s="114"/>
      <c r="D160" s="135"/>
      <c r="E160" s="113"/>
      <c r="F160" s="113"/>
      <c r="G160" s="116"/>
      <c r="H160" s="116"/>
      <c r="I160" s="116"/>
      <c r="J160" s="115"/>
      <c r="L160" s="95"/>
      <c r="N160" s="64"/>
      <c r="O160" s="99"/>
      <c r="P160" s="99"/>
    </row>
    <row r="161" spans="1:16" s="98" customFormat="1" ht="65.25" customHeight="1" x14ac:dyDescent="0.25">
      <c r="A161" s="113"/>
      <c r="B161" s="113"/>
      <c r="C161" s="114"/>
      <c r="D161" s="135"/>
      <c r="E161" s="113"/>
      <c r="F161" s="113"/>
      <c r="G161" s="116"/>
      <c r="H161" s="116"/>
      <c r="I161" s="116"/>
      <c r="J161" s="115"/>
      <c r="L161" s="95"/>
      <c r="N161" s="64"/>
      <c r="O161" s="99"/>
      <c r="P161" s="99"/>
    </row>
    <row r="162" spans="1:16" s="98" customFormat="1" ht="65.25" customHeight="1" x14ac:dyDescent="0.25">
      <c r="A162" s="113"/>
      <c r="B162" s="113"/>
      <c r="C162" s="114"/>
      <c r="D162" s="135"/>
      <c r="E162" s="113"/>
      <c r="F162" s="113"/>
      <c r="G162" s="116"/>
      <c r="H162" s="116"/>
      <c r="I162" s="116"/>
      <c r="J162" s="115"/>
      <c r="L162" s="95"/>
      <c r="N162" s="64"/>
      <c r="O162" s="99"/>
      <c r="P162" s="99"/>
    </row>
    <row r="163" spans="1:16" s="98" customFormat="1" ht="65.25" customHeight="1" x14ac:dyDescent="0.25">
      <c r="A163" s="113"/>
      <c r="B163" s="113"/>
      <c r="C163" s="114"/>
      <c r="D163" s="135"/>
      <c r="E163" s="113"/>
      <c r="F163" s="113"/>
      <c r="G163" s="116"/>
      <c r="H163" s="116"/>
      <c r="I163" s="116"/>
      <c r="J163" s="115"/>
      <c r="L163" s="95"/>
      <c r="N163" s="64"/>
      <c r="O163" s="99"/>
      <c r="P163" s="99"/>
    </row>
    <row r="164" spans="1:16" s="98" customFormat="1" ht="65.25" customHeight="1" x14ac:dyDescent="0.25">
      <c r="A164" s="113"/>
      <c r="B164" s="113"/>
      <c r="C164" s="114"/>
      <c r="D164" s="135"/>
      <c r="E164" s="113"/>
      <c r="F164" s="113"/>
      <c r="G164" s="116"/>
      <c r="H164" s="116"/>
      <c r="I164" s="116"/>
      <c r="J164" s="115"/>
      <c r="L164" s="95"/>
      <c r="N164" s="64"/>
      <c r="O164" s="99"/>
      <c r="P164" s="99"/>
    </row>
    <row r="165" spans="1:16" s="98" customFormat="1" ht="65.25" customHeight="1" x14ac:dyDescent="0.25">
      <c r="A165" s="113"/>
      <c r="B165" s="113"/>
      <c r="C165" s="114"/>
      <c r="D165" s="135"/>
      <c r="E165" s="113"/>
      <c r="F165" s="113"/>
      <c r="G165" s="116"/>
      <c r="H165" s="116"/>
      <c r="I165" s="116"/>
      <c r="J165" s="115"/>
      <c r="L165" s="95"/>
      <c r="N165" s="64"/>
      <c r="O165" s="99"/>
      <c r="P165" s="99"/>
    </row>
    <row r="166" spans="1:16" s="98" customFormat="1" ht="65.25" customHeight="1" x14ac:dyDescent="0.25">
      <c r="A166" s="113"/>
      <c r="B166" s="113"/>
      <c r="C166" s="114"/>
      <c r="D166" s="135"/>
      <c r="E166" s="113"/>
      <c r="F166" s="113"/>
      <c r="G166" s="116"/>
      <c r="H166" s="116"/>
      <c r="I166" s="116"/>
      <c r="J166" s="115"/>
      <c r="L166" s="95"/>
      <c r="N166" s="64"/>
      <c r="O166" s="99"/>
      <c r="P166" s="99"/>
    </row>
    <row r="167" spans="1:16" s="98" customFormat="1" ht="65.25" customHeight="1" x14ac:dyDescent="0.25">
      <c r="A167" s="113"/>
      <c r="B167" s="113"/>
      <c r="C167" s="114"/>
      <c r="D167" s="135"/>
      <c r="E167" s="113"/>
      <c r="F167" s="113"/>
      <c r="G167" s="116"/>
      <c r="H167" s="116"/>
      <c r="I167" s="116"/>
      <c r="J167" s="115"/>
      <c r="L167" s="95"/>
      <c r="N167" s="64"/>
      <c r="O167" s="99"/>
      <c r="P167" s="99"/>
    </row>
    <row r="168" spans="1:16" s="98" customFormat="1" ht="65.25" customHeight="1" x14ac:dyDescent="0.25">
      <c r="A168" s="113"/>
      <c r="B168" s="113"/>
      <c r="C168" s="114"/>
      <c r="D168" s="135"/>
      <c r="E168" s="113"/>
      <c r="F168" s="113"/>
      <c r="G168" s="116"/>
      <c r="H168" s="116"/>
      <c r="I168" s="116"/>
      <c r="J168" s="115"/>
      <c r="L168" s="95"/>
      <c r="N168" s="64"/>
      <c r="O168" s="99"/>
      <c r="P168" s="99"/>
    </row>
    <row r="169" spans="1:16" s="98" customFormat="1" ht="65.25" customHeight="1" x14ac:dyDescent="0.25">
      <c r="A169" s="113"/>
      <c r="B169" s="113"/>
      <c r="C169" s="114"/>
      <c r="D169" s="135"/>
      <c r="E169" s="113"/>
      <c r="F169" s="113"/>
      <c r="G169" s="116"/>
      <c r="H169" s="116"/>
      <c r="I169" s="116"/>
      <c r="J169" s="115"/>
      <c r="L169" s="95"/>
      <c r="N169" s="64"/>
      <c r="O169" s="99"/>
      <c r="P169" s="99"/>
    </row>
    <row r="170" spans="1:16" s="98" customFormat="1" ht="65.25" customHeight="1" x14ac:dyDescent="0.25">
      <c r="A170" s="113"/>
      <c r="B170" s="113"/>
      <c r="C170" s="114"/>
      <c r="D170" s="135"/>
      <c r="E170" s="113"/>
      <c r="F170" s="113"/>
      <c r="G170" s="116"/>
      <c r="H170" s="116"/>
      <c r="I170" s="116"/>
      <c r="J170" s="115"/>
      <c r="L170" s="95"/>
      <c r="N170" s="64"/>
      <c r="O170" s="99"/>
      <c r="P170" s="99"/>
    </row>
    <row r="171" spans="1:16" s="98" customFormat="1" ht="65.25" customHeight="1" x14ac:dyDescent="0.25">
      <c r="A171" s="113"/>
      <c r="B171" s="113"/>
      <c r="C171" s="114"/>
      <c r="D171" s="135"/>
      <c r="E171" s="113"/>
      <c r="F171" s="113"/>
      <c r="G171" s="116"/>
      <c r="H171" s="116"/>
      <c r="I171" s="116"/>
      <c r="J171" s="115"/>
      <c r="L171" s="95"/>
      <c r="N171" s="64"/>
      <c r="O171" s="99"/>
      <c r="P171" s="99"/>
    </row>
    <row r="172" spans="1:16" s="98" customFormat="1" ht="65.25" customHeight="1" x14ac:dyDescent="0.25">
      <c r="A172" s="113"/>
      <c r="B172" s="113"/>
      <c r="C172" s="114"/>
      <c r="D172" s="135"/>
      <c r="E172" s="113"/>
      <c r="F172" s="113"/>
      <c r="G172" s="116"/>
      <c r="H172" s="116"/>
      <c r="I172" s="116"/>
      <c r="J172" s="115"/>
      <c r="L172" s="95"/>
      <c r="N172" s="64"/>
      <c r="O172" s="99"/>
      <c r="P172" s="99"/>
    </row>
    <row r="173" spans="1:16" s="98" customFormat="1" ht="65.25" customHeight="1" x14ac:dyDescent="0.25">
      <c r="A173" s="113"/>
      <c r="B173" s="113"/>
      <c r="C173" s="114"/>
      <c r="D173" s="135"/>
      <c r="E173" s="113"/>
      <c r="F173" s="113"/>
      <c r="G173" s="116"/>
      <c r="H173" s="116"/>
      <c r="I173" s="116"/>
      <c r="J173" s="115"/>
      <c r="L173" s="95"/>
      <c r="N173" s="64"/>
      <c r="O173" s="99"/>
      <c r="P173" s="99"/>
    </row>
    <row r="174" spans="1:16" s="98" customFormat="1" ht="65.25" customHeight="1" x14ac:dyDescent="0.25">
      <c r="A174" s="113"/>
      <c r="B174" s="113"/>
      <c r="C174" s="114"/>
      <c r="D174" s="135"/>
      <c r="E174" s="113"/>
      <c r="F174" s="113"/>
      <c r="G174" s="116"/>
      <c r="H174" s="116"/>
      <c r="I174" s="116"/>
      <c r="J174" s="115"/>
      <c r="L174" s="95"/>
      <c r="N174" s="64"/>
      <c r="O174" s="99"/>
      <c r="P174" s="99"/>
    </row>
    <row r="175" spans="1:16" s="98" customFormat="1" ht="65.25" customHeight="1" x14ac:dyDescent="0.25">
      <c r="A175" s="113"/>
      <c r="B175" s="113"/>
      <c r="C175" s="114"/>
      <c r="D175" s="135"/>
      <c r="E175" s="113"/>
      <c r="F175" s="113"/>
      <c r="G175" s="116"/>
      <c r="H175" s="116"/>
      <c r="I175" s="116"/>
      <c r="J175" s="115"/>
      <c r="L175" s="95"/>
      <c r="N175" s="64"/>
      <c r="O175" s="99"/>
      <c r="P175" s="99"/>
    </row>
    <row r="176" spans="1:16" s="98" customFormat="1" ht="65.25" customHeight="1" x14ac:dyDescent="0.25">
      <c r="A176" s="113"/>
      <c r="B176" s="113"/>
      <c r="C176" s="114"/>
      <c r="D176" s="135"/>
      <c r="E176" s="113"/>
      <c r="F176" s="113"/>
      <c r="G176" s="116"/>
      <c r="H176" s="116"/>
      <c r="I176" s="116"/>
      <c r="J176" s="115"/>
      <c r="L176" s="95"/>
      <c r="N176" s="64"/>
      <c r="O176" s="99"/>
      <c r="P176" s="99"/>
    </row>
    <row r="177" spans="1:16" s="98" customFormat="1" ht="65.25" customHeight="1" x14ac:dyDescent="0.25">
      <c r="A177" s="113"/>
      <c r="B177" s="113"/>
      <c r="C177" s="114"/>
      <c r="D177" s="135"/>
      <c r="E177" s="113"/>
      <c r="F177" s="113"/>
      <c r="G177" s="116"/>
      <c r="H177" s="116"/>
      <c r="I177" s="116"/>
      <c r="J177" s="115"/>
      <c r="L177" s="95"/>
      <c r="N177" s="64"/>
      <c r="O177" s="99"/>
      <c r="P177" s="99"/>
    </row>
    <row r="178" spans="1:16" s="98" customFormat="1" ht="65.25" customHeight="1" x14ac:dyDescent="0.25">
      <c r="A178" s="113"/>
      <c r="B178" s="113"/>
      <c r="C178" s="114"/>
      <c r="D178" s="135"/>
      <c r="E178" s="113"/>
      <c r="F178" s="113"/>
      <c r="G178" s="116"/>
      <c r="H178" s="116"/>
      <c r="I178" s="116"/>
      <c r="J178" s="115"/>
      <c r="L178" s="95"/>
      <c r="N178" s="64"/>
      <c r="O178" s="99"/>
      <c r="P178" s="99"/>
    </row>
    <row r="179" spans="1:16" s="98" customFormat="1" ht="65.25" customHeight="1" x14ac:dyDescent="0.25">
      <c r="A179" s="113"/>
      <c r="B179" s="113"/>
      <c r="C179" s="114"/>
      <c r="D179" s="135"/>
      <c r="E179" s="113"/>
      <c r="F179" s="113"/>
      <c r="G179" s="116"/>
      <c r="H179" s="116"/>
      <c r="I179" s="116"/>
      <c r="J179" s="115"/>
      <c r="L179" s="95"/>
      <c r="N179" s="64"/>
      <c r="O179" s="99"/>
      <c r="P179" s="99"/>
    </row>
    <row r="180" spans="1:16" s="98" customFormat="1" ht="65.25" customHeight="1" x14ac:dyDescent="0.25">
      <c r="A180" s="113"/>
      <c r="B180" s="113"/>
      <c r="C180" s="114"/>
      <c r="D180" s="135"/>
      <c r="E180" s="113"/>
      <c r="F180" s="113"/>
      <c r="G180" s="116"/>
      <c r="H180" s="116"/>
      <c r="I180" s="116"/>
      <c r="J180" s="115"/>
      <c r="L180" s="95"/>
      <c r="N180" s="64"/>
      <c r="O180" s="99"/>
      <c r="P180" s="99"/>
    </row>
    <row r="181" spans="1:16" s="98" customFormat="1" ht="65.25" customHeight="1" x14ac:dyDescent="0.25">
      <c r="A181" s="113"/>
      <c r="B181" s="113"/>
      <c r="C181" s="114"/>
      <c r="D181" s="135"/>
      <c r="E181" s="113"/>
      <c r="F181" s="113"/>
      <c r="G181" s="116"/>
      <c r="H181" s="116"/>
      <c r="I181" s="116"/>
      <c r="J181" s="115"/>
      <c r="L181" s="95"/>
      <c r="N181" s="64"/>
      <c r="O181" s="99"/>
      <c r="P181" s="99"/>
    </row>
    <row r="182" spans="1:16" s="98" customFormat="1" ht="65.25" customHeight="1" x14ac:dyDescent="0.25">
      <c r="A182" s="113"/>
      <c r="B182" s="113"/>
      <c r="C182" s="114"/>
      <c r="D182" s="135"/>
      <c r="E182" s="113"/>
      <c r="F182" s="113"/>
      <c r="G182" s="116"/>
      <c r="H182" s="116"/>
      <c r="I182" s="116"/>
      <c r="J182" s="115"/>
      <c r="L182" s="95"/>
      <c r="N182" s="64"/>
      <c r="O182" s="99"/>
      <c r="P182" s="99"/>
    </row>
    <row r="183" spans="1:16" s="98" customFormat="1" ht="65.25" customHeight="1" x14ac:dyDescent="0.25">
      <c r="A183" s="113"/>
      <c r="B183" s="113"/>
      <c r="C183" s="114"/>
      <c r="D183" s="135"/>
      <c r="E183" s="113"/>
      <c r="F183" s="113"/>
      <c r="G183" s="116"/>
      <c r="H183" s="116"/>
      <c r="I183" s="116"/>
      <c r="J183" s="115"/>
      <c r="L183" s="95"/>
      <c r="N183" s="64"/>
      <c r="O183" s="99"/>
      <c r="P183" s="99"/>
    </row>
    <row r="184" spans="1:16" s="98" customFormat="1" ht="65.25" customHeight="1" x14ac:dyDescent="0.25">
      <c r="A184" s="113"/>
      <c r="B184" s="113"/>
      <c r="C184" s="114"/>
      <c r="D184" s="135"/>
      <c r="E184" s="113"/>
      <c r="F184" s="113"/>
      <c r="G184" s="116"/>
      <c r="H184" s="116"/>
      <c r="I184" s="116"/>
      <c r="J184" s="115"/>
      <c r="L184" s="95"/>
      <c r="N184" s="64"/>
      <c r="O184" s="99"/>
      <c r="P184" s="99"/>
    </row>
    <row r="185" spans="1:16" s="98" customFormat="1" ht="65.25" customHeight="1" x14ac:dyDescent="0.25">
      <c r="A185" s="113"/>
      <c r="B185" s="113"/>
      <c r="C185" s="114"/>
      <c r="D185" s="135"/>
      <c r="E185" s="113"/>
      <c r="F185" s="113"/>
      <c r="G185" s="116"/>
      <c r="H185" s="116"/>
      <c r="I185" s="116"/>
      <c r="J185" s="115"/>
      <c r="L185" s="95"/>
      <c r="N185" s="64"/>
      <c r="O185" s="99"/>
      <c r="P185" s="99"/>
    </row>
    <row r="186" spans="1:16" s="98" customFormat="1" ht="65.25" customHeight="1" x14ac:dyDescent="0.25">
      <c r="A186" s="113"/>
      <c r="B186" s="113"/>
      <c r="C186" s="114"/>
      <c r="D186" s="135"/>
      <c r="E186" s="113"/>
      <c r="F186" s="113"/>
      <c r="G186" s="116"/>
      <c r="H186" s="116"/>
      <c r="I186" s="116"/>
      <c r="J186" s="115"/>
      <c r="L186" s="95"/>
      <c r="N186" s="64"/>
      <c r="O186" s="99"/>
      <c r="P186" s="99"/>
    </row>
    <row r="187" spans="1:16" s="98" customFormat="1" ht="65.25" customHeight="1" x14ac:dyDescent="0.25">
      <c r="A187" s="113"/>
      <c r="B187" s="113"/>
      <c r="C187" s="114"/>
      <c r="D187" s="135"/>
      <c r="E187" s="113"/>
      <c r="F187" s="113"/>
      <c r="G187" s="116"/>
      <c r="H187" s="116"/>
      <c r="I187" s="116"/>
      <c r="J187" s="115"/>
      <c r="L187" s="95"/>
      <c r="N187" s="64"/>
      <c r="O187" s="99"/>
      <c r="P187" s="99"/>
    </row>
    <row r="188" spans="1:16" s="98" customFormat="1" ht="65.25" customHeight="1" x14ac:dyDescent="0.25">
      <c r="A188" s="113"/>
      <c r="B188" s="113"/>
      <c r="C188" s="114"/>
      <c r="D188" s="135"/>
      <c r="E188" s="113"/>
      <c r="F188" s="113"/>
      <c r="G188" s="116"/>
      <c r="H188" s="116"/>
      <c r="I188" s="116"/>
      <c r="J188" s="115"/>
      <c r="L188" s="95"/>
      <c r="N188" s="64"/>
      <c r="O188" s="99"/>
      <c r="P188" s="99"/>
    </row>
    <row r="189" spans="1:16" s="98" customFormat="1" ht="65.25" customHeight="1" x14ac:dyDescent="0.25">
      <c r="A189" s="113"/>
      <c r="B189" s="113"/>
      <c r="C189" s="114"/>
      <c r="D189" s="135"/>
      <c r="E189" s="113"/>
      <c r="F189" s="113"/>
      <c r="G189" s="116"/>
      <c r="H189" s="116"/>
      <c r="I189" s="116"/>
      <c r="J189" s="115"/>
      <c r="L189" s="95"/>
      <c r="N189" s="64"/>
      <c r="O189" s="99"/>
      <c r="P189" s="99"/>
    </row>
    <row r="190" spans="1:16" s="98" customFormat="1" ht="65.25" customHeight="1" x14ac:dyDescent="0.25">
      <c r="A190" s="113"/>
      <c r="B190" s="113"/>
      <c r="C190" s="114"/>
      <c r="D190" s="135"/>
      <c r="E190" s="113"/>
      <c r="F190" s="113"/>
      <c r="G190" s="116"/>
      <c r="H190" s="116"/>
      <c r="I190" s="116"/>
      <c r="J190" s="115"/>
      <c r="L190" s="95"/>
      <c r="N190" s="64"/>
      <c r="O190" s="99"/>
      <c r="P190" s="99"/>
    </row>
    <row r="191" spans="1:16" s="98" customFormat="1" ht="65.25" customHeight="1" x14ac:dyDescent="0.25">
      <c r="A191" s="113"/>
      <c r="B191" s="113"/>
      <c r="C191" s="114"/>
      <c r="D191" s="135"/>
      <c r="E191" s="113"/>
      <c r="F191" s="113"/>
      <c r="G191" s="116"/>
      <c r="H191" s="116"/>
      <c r="I191" s="116"/>
      <c r="J191" s="115"/>
      <c r="L191" s="95"/>
      <c r="N191" s="64"/>
      <c r="O191" s="99"/>
      <c r="P191" s="99"/>
    </row>
    <row r="192" spans="1:16" s="98" customFormat="1" ht="65.25" customHeight="1" x14ac:dyDescent="0.25">
      <c r="A192" s="113"/>
      <c r="B192" s="113"/>
      <c r="C192" s="114"/>
      <c r="D192" s="135"/>
      <c r="E192" s="113"/>
      <c r="F192" s="113"/>
      <c r="G192" s="116"/>
      <c r="H192" s="116"/>
      <c r="I192" s="116"/>
      <c r="J192" s="115"/>
      <c r="L192" s="95"/>
      <c r="N192" s="64"/>
      <c r="O192" s="99"/>
      <c r="P192" s="99"/>
    </row>
    <row r="193" spans="1:16" s="98" customFormat="1" ht="65.25" customHeight="1" x14ac:dyDescent="0.25">
      <c r="A193" s="113"/>
      <c r="B193" s="113"/>
      <c r="C193" s="114"/>
      <c r="D193" s="135"/>
      <c r="E193" s="113"/>
      <c r="F193" s="113"/>
      <c r="G193" s="116"/>
      <c r="H193" s="116"/>
      <c r="I193" s="116"/>
      <c r="J193" s="115"/>
      <c r="L193" s="95"/>
      <c r="N193" s="64"/>
      <c r="O193" s="99"/>
      <c r="P193" s="99"/>
    </row>
    <row r="194" spans="1:16" s="98" customFormat="1" ht="65.25" customHeight="1" x14ac:dyDescent="0.25">
      <c r="A194" s="113"/>
      <c r="B194" s="113"/>
      <c r="C194" s="114"/>
      <c r="D194" s="135"/>
      <c r="E194" s="113"/>
      <c r="F194" s="113"/>
      <c r="G194" s="116"/>
      <c r="H194" s="116"/>
      <c r="I194" s="116"/>
      <c r="J194" s="115"/>
      <c r="L194" s="95"/>
      <c r="N194" s="64"/>
      <c r="O194" s="99"/>
      <c r="P194" s="99"/>
    </row>
    <row r="195" spans="1:16" s="98" customFormat="1" ht="65.25" customHeight="1" x14ac:dyDescent="0.25">
      <c r="A195" s="113"/>
      <c r="B195" s="113"/>
      <c r="C195" s="114"/>
      <c r="D195" s="135"/>
      <c r="E195" s="113"/>
      <c r="F195" s="113"/>
      <c r="G195" s="116"/>
      <c r="H195" s="116"/>
      <c r="I195" s="116"/>
      <c r="J195" s="115"/>
      <c r="L195" s="95"/>
      <c r="N195" s="64"/>
      <c r="O195" s="99"/>
      <c r="P195" s="99"/>
    </row>
    <row r="196" spans="1:16" s="98" customFormat="1" ht="65.25" customHeight="1" x14ac:dyDescent="0.25">
      <c r="A196" s="113"/>
      <c r="B196" s="113"/>
      <c r="C196" s="114"/>
      <c r="D196" s="135"/>
      <c r="E196" s="113"/>
      <c r="F196" s="113"/>
      <c r="G196" s="116"/>
      <c r="H196" s="116"/>
      <c r="I196" s="116"/>
      <c r="J196" s="115"/>
      <c r="L196" s="95"/>
      <c r="N196" s="64"/>
      <c r="O196" s="99"/>
      <c r="P196" s="99"/>
    </row>
    <row r="197" spans="1:16" s="98" customFormat="1" ht="65.25" customHeight="1" x14ac:dyDescent="0.25">
      <c r="A197" s="113"/>
      <c r="B197" s="113"/>
      <c r="C197" s="114"/>
      <c r="D197" s="135"/>
      <c r="E197" s="113"/>
      <c r="F197" s="113"/>
      <c r="G197" s="116"/>
      <c r="H197" s="116"/>
      <c r="I197" s="116"/>
      <c r="J197" s="115"/>
      <c r="L197" s="95"/>
      <c r="N197" s="64"/>
      <c r="O197" s="99"/>
      <c r="P197" s="99"/>
    </row>
    <row r="198" spans="1:16" s="98" customFormat="1" ht="65.25" customHeight="1" x14ac:dyDescent="0.25">
      <c r="A198" s="113"/>
      <c r="B198" s="113"/>
      <c r="C198" s="114"/>
      <c r="D198" s="135"/>
      <c r="E198" s="113"/>
      <c r="F198" s="113"/>
      <c r="G198" s="116"/>
      <c r="H198" s="116"/>
      <c r="I198" s="116"/>
      <c r="J198" s="115"/>
      <c r="L198" s="95"/>
      <c r="N198" s="64"/>
      <c r="O198" s="99"/>
      <c r="P198" s="99"/>
    </row>
    <row r="199" spans="1:16" s="98" customFormat="1" ht="65.25" customHeight="1" x14ac:dyDescent="0.25">
      <c r="A199" s="113"/>
      <c r="B199" s="113"/>
      <c r="C199" s="114"/>
      <c r="D199" s="135"/>
      <c r="E199" s="113"/>
      <c r="F199" s="113"/>
      <c r="G199" s="116"/>
      <c r="H199" s="116"/>
      <c r="I199" s="116"/>
      <c r="J199" s="115"/>
      <c r="L199" s="95"/>
      <c r="N199" s="64"/>
      <c r="O199" s="99"/>
      <c r="P199" s="99"/>
    </row>
    <row r="200" spans="1:16" s="98" customFormat="1" ht="65.25" customHeight="1" x14ac:dyDescent="0.25">
      <c r="A200" s="113"/>
      <c r="B200" s="113"/>
      <c r="C200" s="114"/>
      <c r="D200" s="135"/>
      <c r="E200" s="113"/>
      <c r="F200" s="113"/>
      <c r="G200" s="116"/>
      <c r="H200" s="116"/>
      <c r="I200" s="116"/>
      <c r="J200" s="115"/>
      <c r="L200" s="95"/>
      <c r="N200" s="64"/>
      <c r="O200" s="99"/>
      <c r="P200" s="99"/>
    </row>
    <row r="201" spans="1:16" s="98" customFormat="1" ht="65.25" customHeight="1" x14ac:dyDescent="0.25">
      <c r="A201" s="113"/>
      <c r="B201" s="113"/>
      <c r="C201" s="114"/>
      <c r="D201" s="135"/>
      <c r="E201" s="113"/>
      <c r="F201" s="113"/>
      <c r="G201" s="116"/>
      <c r="H201" s="116"/>
      <c r="I201" s="116"/>
      <c r="J201" s="115"/>
      <c r="L201" s="95"/>
      <c r="N201" s="64"/>
      <c r="O201" s="99"/>
      <c r="P201" s="99"/>
    </row>
    <row r="202" spans="1:16" s="98" customFormat="1" ht="65.25" customHeight="1" x14ac:dyDescent="0.25">
      <c r="A202" s="113"/>
      <c r="B202" s="113"/>
      <c r="C202" s="114"/>
      <c r="D202" s="135"/>
      <c r="E202" s="113"/>
      <c r="F202" s="113"/>
      <c r="G202" s="116"/>
      <c r="H202" s="116"/>
      <c r="I202" s="116"/>
      <c r="J202" s="115"/>
      <c r="L202" s="95"/>
      <c r="N202" s="64"/>
      <c r="O202" s="99"/>
      <c r="P202" s="99"/>
    </row>
    <row r="203" spans="1:16" s="98" customFormat="1" ht="65.25" customHeight="1" x14ac:dyDescent="0.25">
      <c r="A203" s="113"/>
      <c r="B203" s="113"/>
      <c r="C203" s="114"/>
      <c r="D203" s="135"/>
      <c r="E203" s="113"/>
      <c r="F203" s="113"/>
      <c r="G203" s="116"/>
      <c r="H203" s="116"/>
      <c r="I203" s="116"/>
      <c r="J203" s="115"/>
      <c r="L203" s="95"/>
      <c r="N203" s="64"/>
      <c r="O203" s="99"/>
      <c r="P203" s="99"/>
    </row>
    <row r="204" spans="1:16" s="98" customFormat="1" ht="65.25" customHeight="1" x14ac:dyDescent="0.25">
      <c r="A204" s="113"/>
      <c r="B204" s="113"/>
      <c r="C204" s="114"/>
      <c r="D204" s="135"/>
      <c r="E204" s="113"/>
      <c r="F204" s="113"/>
      <c r="G204" s="116"/>
      <c r="H204" s="116"/>
      <c r="I204" s="116"/>
      <c r="J204" s="115"/>
      <c r="L204" s="95"/>
      <c r="N204" s="64"/>
      <c r="O204" s="99"/>
      <c r="P204" s="99"/>
    </row>
    <row r="205" spans="1:16" s="98" customFormat="1" ht="65.25" customHeight="1" x14ac:dyDescent="0.25">
      <c r="A205" s="113"/>
      <c r="B205" s="113"/>
      <c r="C205" s="114"/>
      <c r="D205" s="135"/>
      <c r="E205" s="113"/>
      <c r="F205" s="113"/>
      <c r="G205" s="116"/>
      <c r="H205" s="116"/>
      <c r="I205" s="116"/>
      <c r="J205" s="115"/>
      <c r="L205" s="95"/>
      <c r="N205" s="64"/>
      <c r="O205" s="99"/>
      <c r="P205" s="99"/>
    </row>
    <row r="206" spans="1:16" s="98" customFormat="1" ht="65.25" customHeight="1" x14ac:dyDescent="0.25">
      <c r="A206" s="113"/>
      <c r="B206" s="113"/>
      <c r="C206" s="114"/>
      <c r="D206" s="135"/>
      <c r="E206" s="113"/>
      <c r="F206" s="113"/>
      <c r="G206" s="116"/>
      <c r="H206" s="116"/>
      <c r="I206" s="116"/>
      <c r="J206" s="115"/>
      <c r="L206" s="95"/>
      <c r="N206" s="64"/>
      <c r="O206" s="99"/>
      <c r="P206" s="99"/>
    </row>
    <row r="207" spans="1:16" s="98" customFormat="1" ht="65.25" customHeight="1" x14ac:dyDescent="0.25">
      <c r="A207" s="113"/>
      <c r="B207" s="113"/>
      <c r="C207" s="114"/>
      <c r="D207" s="135"/>
      <c r="E207" s="113"/>
      <c r="F207" s="113"/>
      <c r="G207" s="116"/>
      <c r="H207" s="116"/>
      <c r="I207" s="116"/>
      <c r="J207" s="115"/>
      <c r="L207" s="95"/>
      <c r="N207" s="64"/>
      <c r="O207" s="99"/>
      <c r="P207" s="99"/>
    </row>
    <row r="208" spans="1:16" s="98" customFormat="1" ht="65.25" customHeight="1" x14ac:dyDescent="0.25">
      <c r="A208" s="113"/>
      <c r="B208" s="113"/>
      <c r="C208" s="114"/>
      <c r="D208" s="135"/>
      <c r="E208" s="113"/>
      <c r="F208" s="113"/>
      <c r="G208" s="116"/>
      <c r="H208" s="116"/>
      <c r="I208" s="116"/>
      <c r="J208" s="115"/>
      <c r="L208" s="95"/>
      <c r="N208" s="64"/>
      <c r="O208" s="99"/>
      <c r="P208" s="99"/>
    </row>
    <row r="209" spans="1:16" s="98" customFormat="1" ht="65.25" customHeight="1" x14ac:dyDescent="0.25">
      <c r="A209" s="113"/>
      <c r="B209" s="113"/>
      <c r="C209" s="114"/>
      <c r="D209" s="135"/>
      <c r="E209" s="113"/>
      <c r="F209" s="113"/>
      <c r="G209" s="116"/>
      <c r="H209" s="116"/>
      <c r="I209" s="116"/>
      <c r="J209" s="115"/>
      <c r="L209" s="95"/>
      <c r="N209" s="64"/>
      <c r="O209" s="99"/>
      <c r="P209" s="99"/>
    </row>
    <row r="210" spans="1:16" s="98" customFormat="1" ht="65.25" customHeight="1" x14ac:dyDescent="0.25">
      <c r="A210" s="113"/>
      <c r="B210" s="113"/>
      <c r="C210" s="114"/>
      <c r="D210" s="135"/>
      <c r="E210" s="113"/>
      <c r="F210" s="113"/>
      <c r="G210" s="116"/>
      <c r="H210" s="116"/>
      <c r="I210" s="116"/>
      <c r="J210" s="115"/>
      <c r="L210" s="95"/>
      <c r="N210" s="64"/>
      <c r="O210" s="99"/>
      <c r="P210" s="99"/>
    </row>
    <row r="211" spans="1:16" s="98" customFormat="1" ht="65.25" customHeight="1" x14ac:dyDescent="0.25">
      <c r="A211" s="113"/>
      <c r="B211" s="113"/>
      <c r="C211" s="114"/>
      <c r="D211" s="135"/>
      <c r="E211" s="113"/>
      <c r="F211" s="113"/>
      <c r="G211" s="116"/>
      <c r="H211" s="116"/>
      <c r="I211" s="116"/>
      <c r="J211" s="115"/>
      <c r="L211" s="95"/>
      <c r="N211" s="64"/>
      <c r="O211" s="99"/>
      <c r="P211" s="99"/>
    </row>
    <row r="212" spans="1:16" s="98" customFormat="1" ht="65.25" customHeight="1" x14ac:dyDescent="0.25">
      <c r="A212" s="113"/>
      <c r="B212" s="113"/>
      <c r="C212" s="114"/>
      <c r="D212" s="135"/>
      <c r="E212" s="113"/>
      <c r="F212" s="113"/>
      <c r="G212" s="116"/>
      <c r="H212" s="116"/>
      <c r="I212" s="116"/>
      <c r="J212" s="115"/>
      <c r="L212" s="95"/>
      <c r="N212" s="64"/>
      <c r="O212" s="99"/>
      <c r="P212" s="99"/>
    </row>
    <row r="213" spans="1:16" s="98" customFormat="1" ht="65.25" customHeight="1" x14ac:dyDescent="0.25">
      <c r="A213" s="113"/>
      <c r="B213" s="113"/>
      <c r="C213" s="114"/>
      <c r="D213" s="135"/>
      <c r="E213" s="113"/>
      <c r="F213" s="113"/>
      <c r="G213" s="116"/>
      <c r="H213" s="116"/>
      <c r="I213" s="116"/>
      <c r="J213" s="115"/>
      <c r="L213" s="95"/>
      <c r="N213" s="64"/>
      <c r="O213" s="99"/>
      <c r="P213" s="99"/>
    </row>
    <row r="214" spans="1:16" s="98" customFormat="1" ht="65.25" customHeight="1" x14ac:dyDescent="0.25">
      <c r="A214" s="113"/>
      <c r="B214" s="113"/>
      <c r="C214" s="114"/>
      <c r="D214" s="135"/>
      <c r="E214" s="113"/>
      <c r="F214" s="113"/>
      <c r="G214" s="116"/>
      <c r="H214" s="116"/>
      <c r="I214" s="116"/>
      <c r="J214" s="115"/>
      <c r="L214" s="95"/>
      <c r="N214" s="64"/>
      <c r="O214" s="99"/>
      <c r="P214" s="99"/>
    </row>
    <row r="215" spans="1:16" s="98" customFormat="1" ht="65.25" customHeight="1" x14ac:dyDescent="0.25">
      <c r="A215" s="113"/>
      <c r="B215" s="113"/>
      <c r="C215" s="114"/>
      <c r="D215" s="135"/>
      <c r="E215" s="113"/>
      <c r="F215" s="113"/>
      <c r="G215" s="116"/>
      <c r="H215" s="116"/>
      <c r="I215" s="116"/>
      <c r="J215" s="115"/>
      <c r="L215" s="95"/>
      <c r="N215" s="64"/>
      <c r="O215" s="99"/>
      <c r="P215" s="99"/>
    </row>
    <row r="216" spans="1:16" s="98" customFormat="1" ht="65.25" customHeight="1" x14ac:dyDescent="0.25">
      <c r="A216" s="113"/>
      <c r="B216" s="113"/>
      <c r="C216" s="114"/>
      <c r="D216" s="135"/>
      <c r="E216" s="113"/>
      <c r="F216" s="113"/>
      <c r="G216" s="116"/>
      <c r="H216" s="116"/>
      <c r="I216" s="116"/>
      <c r="J216" s="115"/>
      <c r="L216" s="95"/>
      <c r="N216" s="64"/>
      <c r="O216" s="99"/>
      <c r="P216" s="99"/>
    </row>
    <row r="217" spans="1:16" s="98" customFormat="1" ht="65.25" customHeight="1" x14ac:dyDescent="0.25">
      <c r="A217" s="113"/>
      <c r="B217" s="113"/>
      <c r="C217" s="114"/>
      <c r="D217" s="135"/>
      <c r="E217" s="113"/>
      <c r="F217" s="113"/>
      <c r="G217" s="116"/>
      <c r="H217" s="116"/>
      <c r="I217" s="116"/>
      <c r="J217" s="115"/>
      <c r="L217" s="95"/>
      <c r="N217" s="64"/>
      <c r="O217" s="99"/>
      <c r="P217" s="99"/>
    </row>
    <row r="218" spans="1:16" s="98" customFormat="1" ht="65.25" customHeight="1" x14ac:dyDescent="0.25">
      <c r="A218" s="113"/>
      <c r="B218" s="113"/>
      <c r="C218" s="114"/>
      <c r="D218" s="135"/>
      <c r="E218" s="113"/>
      <c r="F218" s="113"/>
      <c r="G218" s="116"/>
      <c r="H218" s="116"/>
      <c r="I218" s="116"/>
      <c r="J218" s="115"/>
      <c r="L218" s="95"/>
      <c r="N218" s="64"/>
      <c r="O218" s="99"/>
      <c r="P218" s="99"/>
    </row>
    <row r="219" spans="1:16" s="98" customFormat="1" ht="65.25" customHeight="1" x14ac:dyDescent="0.25">
      <c r="A219" s="113"/>
      <c r="B219" s="113"/>
      <c r="C219" s="114"/>
      <c r="D219" s="135"/>
      <c r="E219" s="113"/>
      <c r="F219" s="113"/>
      <c r="G219" s="116"/>
      <c r="H219" s="116"/>
      <c r="I219" s="116"/>
      <c r="J219" s="115"/>
      <c r="L219" s="95"/>
      <c r="N219" s="64"/>
      <c r="O219" s="99"/>
      <c r="P219" s="99"/>
    </row>
    <row r="220" spans="1:16" s="98" customFormat="1" ht="65.25" customHeight="1" x14ac:dyDescent="0.25">
      <c r="A220" s="113"/>
      <c r="B220" s="113"/>
      <c r="C220" s="114"/>
      <c r="D220" s="135"/>
      <c r="E220" s="113"/>
      <c r="F220" s="113"/>
      <c r="G220" s="116"/>
      <c r="H220" s="116"/>
      <c r="I220" s="116"/>
      <c r="J220" s="115"/>
      <c r="L220" s="95"/>
      <c r="N220" s="64"/>
      <c r="O220" s="99"/>
      <c r="P220" s="99"/>
    </row>
    <row r="221" spans="1:16" s="98" customFormat="1" ht="65.25" customHeight="1" x14ac:dyDescent="0.25">
      <c r="A221" s="113"/>
      <c r="B221" s="113"/>
      <c r="C221" s="114"/>
      <c r="D221" s="135"/>
      <c r="E221" s="113"/>
      <c r="F221" s="113"/>
      <c r="G221" s="116"/>
      <c r="H221" s="116"/>
      <c r="I221" s="116"/>
      <c r="J221" s="115"/>
      <c r="L221" s="95"/>
      <c r="N221" s="64"/>
      <c r="O221" s="99"/>
      <c r="P221" s="99"/>
    </row>
    <row r="222" spans="1:16" s="98" customFormat="1" ht="65.25" customHeight="1" x14ac:dyDescent="0.25">
      <c r="A222" s="113"/>
      <c r="B222" s="113"/>
      <c r="C222" s="114"/>
      <c r="D222" s="135"/>
      <c r="E222" s="113"/>
      <c r="F222" s="113"/>
      <c r="G222" s="116"/>
      <c r="H222" s="116"/>
      <c r="I222" s="116"/>
      <c r="J222" s="115"/>
      <c r="L222" s="95"/>
      <c r="N222" s="64"/>
      <c r="O222" s="99"/>
      <c r="P222" s="99"/>
    </row>
    <row r="223" spans="1:16" s="98" customFormat="1" ht="65.25" customHeight="1" x14ac:dyDescent="0.25">
      <c r="A223" s="113"/>
      <c r="B223" s="113"/>
      <c r="C223" s="114"/>
      <c r="D223" s="135"/>
      <c r="E223" s="113"/>
      <c r="F223" s="113"/>
      <c r="G223" s="116"/>
      <c r="H223" s="116"/>
      <c r="I223" s="116"/>
      <c r="J223" s="115"/>
      <c r="L223" s="95"/>
      <c r="N223" s="64"/>
      <c r="O223" s="99"/>
      <c r="P223" s="99"/>
    </row>
    <row r="224" spans="1:16" s="98" customFormat="1" ht="65.25" customHeight="1" x14ac:dyDescent="0.25">
      <c r="A224" s="113"/>
      <c r="B224" s="113"/>
      <c r="C224" s="114"/>
      <c r="D224" s="135"/>
      <c r="E224" s="113"/>
      <c r="F224" s="113"/>
      <c r="G224" s="116"/>
      <c r="H224" s="116"/>
      <c r="I224" s="116"/>
      <c r="J224" s="115"/>
      <c r="L224" s="95"/>
      <c r="N224" s="64"/>
      <c r="O224" s="99"/>
      <c r="P224" s="99"/>
    </row>
    <row r="225" spans="1:16" s="98" customFormat="1" ht="65.25" customHeight="1" x14ac:dyDescent="0.25">
      <c r="A225" s="113"/>
      <c r="B225" s="113"/>
      <c r="C225" s="114"/>
      <c r="D225" s="135"/>
      <c r="E225" s="113"/>
      <c r="F225" s="113"/>
      <c r="G225" s="116"/>
      <c r="H225" s="116"/>
      <c r="I225" s="116"/>
      <c r="J225" s="115"/>
      <c r="L225" s="95"/>
      <c r="N225" s="64"/>
      <c r="O225" s="99"/>
      <c r="P225" s="99"/>
    </row>
    <row r="226" spans="1:16" s="98" customFormat="1" ht="65.25" customHeight="1" x14ac:dyDescent="0.25">
      <c r="A226" s="113"/>
      <c r="B226" s="113"/>
      <c r="C226" s="114"/>
      <c r="D226" s="135"/>
      <c r="E226" s="113"/>
      <c r="F226" s="113"/>
      <c r="G226" s="116"/>
      <c r="H226" s="116"/>
      <c r="I226" s="116"/>
      <c r="J226" s="115"/>
      <c r="L226" s="95"/>
      <c r="N226" s="64"/>
      <c r="O226" s="99"/>
      <c r="P226" s="99"/>
    </row>
    <row r="227" spans="1:16" s="98" customFormat="1" ht="65.25" customHeight="1" x14ac:dyDescent="0.25">
      <c r="A227" s="113"/>
      <c r="B227" s="113"/>
      <c r="C227" s="114"/>
      <c r="D227" s="135"/>
      <c r="E227" s="113"/>
      <c r="F227" s="113"/>
      <c r="G227" s="116"/>
      <c r="H227" s="116"/>
      <c r="I227" s="116"/>
      <c r="J227" s="115"/>
      <c r="L227" s="95"/>
      <c r="N227" s="64"/>
      <c r="O227" s="99"/>
      <c r="P227" s="99"/>
    </row>
    <row r="228" spans="1:16" s="98" customFormat="1" ht="65.25" customHeight="1" x14ac:dyDescent="0.25">
      <c r="A228" s="113"/>
      <c r="B228" s="113"/>
      <c r="C228" s="114"/>
      <c r="D228" s="135"/>
      <c r="E228" s="113"/>
      <c r="F228" s="113"/>
      <c r="G228" s="116"/>
      <c r="H228" s="116"/>
      <c r="I228" s="116"/>
      <c r="J228" s="115"/>
      <c r="L228" s="95"/>
      <c r="N228" s="64"/>
      <c r="O228" s="99"/>
      <c r="P228" s="99"/>
    </row>
    <row r="229" spans="1:16" s="98" customFormat="1" ht="65.25" customHeight="1" x14ac:dyDescent="0.25">
      <c r="A229" s="113"/>
      <c r="B229" s="113"/>
      <c r="C229" s="114"/>
      <c r="D229" s="135"/>
      <c r="E229" s="113"/>
      <c r="F229" s="113"/>
      <c r="G229" s="116"/>
      <c r="H229" s="116"/>
      <c r="I229" s="116"/>
      <c r="J229" s="115"/>
      <c r="L229" s="95"/>
      <c r="N229" s="64"/>
      <c r="O229" s="99"/>
      <c r="P229" s="99"/>
    </row>
    <row r="230" spans="1:16" s="98" customFormat="1" ht="65.25" customHeight="1" x14ac:dyDescent="0.25">
      <c r="A230" s="113"/>
      <c r="B230" s="113"/>
      <c r="C230" s="114"/>
      <c r="D230" s="135"/>
      <c r="E230" s="113"/>
      <c r="F230" s="113"/>
      <c r="G230" s="116"/>
      <c r="H230" s="116"/>
      <c r="I230" s="116"/>
      <c r="J230" s="115"/>
      <c r="L230" s="95"/>
      <c r="N230" s="64"/>
      <c r="O230" s="99"/>
      <c r="P230" s="99"/>
    </row>
    <row r="231" spans="1:16" s="98" customFormat="1" ht="65.25" customHeight="1" x14ac:dyDescent="0.25">
      <c r="A231" s="113"/>
      <c r="B231" s="113"/>
      <c r="C231" s="114"/>
      <c r="D231" s="135"/>
      <c r="E231" s="113"/>
      <c r="F231" s="113"/>
      <c r="G231" s="116"/>
      <c r="H231" s="116"/>
      <c r="I231" s="116"/>
      <c r="J231" s="115"/>
      <c r="L231" s="95"/>
      <c r="N231" s="64"/>
      <c r="O231" s="99"/>
      <c r="P231" s="99"/>
    </row>
    <row r="232" spans="1:16" s="98" customFormat="1" ht="65.25" customHeight="1" x14ac:dyDescent="0.25">
      <c r="A232" s="113"/>
      <c r="B232" s="113"/>
      <c r="C232" s="114"/>
      <c r="D232" s="135"/>
      <c r="E232" s="113"/>
      <c r="F232" s="113"/>
      <c r="G232" s="116"/>
      <c r="H232" s="116"/>
      <c r="I232" s="116"/>
      <c r="J232" s="115"/>
      <c r="L232" s="95"/>
      <c r="N232" s="64"/>
      <c r="O232" s="99"/>
      <c r="P232" s="99"/>
    </row>
    <row r="233" spans="1:16" s="98" customFormat="1" ht="65.25" customHeight="1" x14ac:dyDescent="0.25">
      <c r="A233" s="113"/>
      <c r="B233" s="113"/>
      <c r="C233" s="114"/>
      <c r="D233" s="135"/>
      <c r="E233" s="113"/>
      <c r="F233" s="113"/>
      <c r="G233" s="116"/>
      <c r="H233" s="116"/>
      <c r="I233" s="116"/>
      <c r="J233" s="115"/>
      <c r="L233" s="95"/>
      <c r="N233" s="64"/>
      <c r="O233" s="99"/>
      <c r="P233" s="99"/>
    </row>
    <row r="234" spans="1:16" s="98" customFormat="1" ht="65.25" customHeight="1" x14ac:dyDescent="0.25">
      <c r="A234" s="113"/>
      <c r="B234" s="113"/>
      <c r="C234" s="114"/>
      <c r="D234" s="135"/>
      <c r="E234" s="113"/>
      <c r="F234" s="113"/>
      <c r="G234" s="116"/>
      <c r="H234" s="116"/>
      <c r="I234" s="116"/>
      <c r="J234" s="115"/>
      <c r="L234" s="95"/>
      <c r="N234" s="64"/>
      <c r="O234" s="99"/>
      <c r="P234" s="99"/>
    </row>
    <row r="235" spans="1:16" s="98" customFormat="1" ht="65.25" customHeight="1" x14ac:dyDescent="0.25">
      <c r="A235" s="113"/>
      <c r="B235" s="113"/>
      <c r="C235" s="114"/>
      <c r="D235" s="135"/>
      <c r="E235" s="113"/>
      <c r="F235" s="113"/>
      <c r="G235" s="116"/>
      <c r="H235" s="116"/>
      <c r="I235" s="116"/>
      <c r="J235" s="115"/>
      <c r="L235" s="95"/>
      <c r="N235" s="64"/>
      <c r="O235" s="99"/>
      <c r="P235" s="99"/>
    </row>
    <row r="236" spans="1:16" s="98" customFormat="1" ht="65.25" customHeight="1" x14ac:dyDescent="0.25">
      <c r="A236" s="113"/>
      <c r="B236" s="113"/>
      <c r="C236" s="114"/>
      <c r="D236" s="135"/>
      <c r="E236" s="113"/>
      <c r="F236" s="113"/>
      <c r="G236" s="116"/>
      <c r="H236" s="116"/>
      <c r="I236" s="116"/>
      <c r="J236" s="115"/>
      <c r="L236" s="95"/>
      <c r="N236" s="64"/>
      <c r="O236" s="99"/>
      <c r="P236" s="99"/>
    </row>
    <row r="237" spans="1:16" s="98" customFormat="1" ht="65.25" customHeight="1" x14ac:dyDescent="0.25">
      <c r="A237" s="113"/>
      <c r="B237" s="113"/>
      <c r="C237" s="114"/>
      <c r="D237" s="135"/>
      <c r="E237" s="113"/>
      <c r="F237" s="113"/>
      <c r="G237" s="116"/>
      <c r="H237" s="116"/>
      <c r="I237" s="116"/>
      <c r="J237" s="115"/>
      <c r="L237" s="95"/>
      <c r="N237" s="64"/>
      <c r="O237" s="99"/>
      <c r="P237" s="99"/>
    </row>
    <row r="238" spans="1:16" s="98" customFormat="1" ht="65.25" customHeight="1" x14ac:dyDescent="0.25">
      <c r="A238" s="113"/>
      <c r="B238" s="113"/>
      <c r="C238" s="114"/>
      <c r="D238" s="135"/>
      <c r="E238" s="113"/>
      <c r="F238" s="113"/>
      <c r="G238" s="116"/>
      <c r="H238" s="116"/>
      <c r="I238" s="116"/>
      <c r="J238" s="115"/>
      <c r="L238" s="95"/>
      <c r="N238" s="64"/>
      <c r="O238" s="99"/>
      <c r="P238" s="99"/>
    </row>
    <row r="239" spans="1:16" s="98" customFormat="1" ht="65.25" customHeight="1" x14ac:dyDescent="0.25">
      <c r="A239" s="113"/>
      <c r="B239" s="113"/>
      <c r="C239" s="114"/>
      <c r="D239" s="135"/>
      <c r="E239" s="113"/>
      <c r="F239" s="113"/>
      <c r="G239" s="116"/>
      <c r="H239" s="116"/>
      <c r="I239" s="116"/>
      <c r="J239" s="115"/>
      <c r="L239" s="95"/>
      <c r="N239" s="64"/>
      <c r="O239" s="99"/>
      <c r="P239" s="99"/>
    </row>
    <row r="240" spans="1:16" s="98" customFormat="1" ht="65.25" customHeight="1" x14ac:dyDescent="0.25">
      <c r="A240" s="113"/>
      <c r="B240" s="113"/>
      <c r="C240" s="114"/>
      <c r="D240" s="135"/>
      <c r="E240" s="113"/>
      <c r="F240" s="113"/>
      <c r="G240" s="116"/>
      <c r="H240" s="116"/>
      <c r="I240" s="116"/>
      <c r="J240" s="115"/>
      <c r="L240" s="95"/>
      <c r="N240" s="64"/>
      <c r="O240" s="99"/>
      <c r="P240" s="99"/>
    </row>
    <row r="241" spans="1:16" s="98" customFormat="1" ht="65.25" customHeight="1" x14ac:dyDescent="0.25">
      <c r="A241" s="113"/>
      <c r="B241" s="113"/>
      <c r="C241" s="114"/>
      <c r="D241" s="135"/>
      <c r="E241" s="113"/>
      <c r="F241" s="113"/>
      <c r="G241" s="116"/>
      <c r="H241" s="116"/>
      <c r="I241" s="116"/>
      <c r="J241" s="115"/>
      <c r="L241" s="95"/>
      <c r="N241" s="64"/>
      <c r="O241" s="99"/>
      <c r="P241" s="99"/>
    </row>
    <row r="242" spans="1:16" s="98" customFormat="1" ht="65.25" customHeight="1" x14ac:dyDescent="0.25">
      <c r="A242" s="113"/>
      <c r="B242" s="113"/>
      <c r="C242" s="114"/>
      <c r="D242" s="135"/>
      <c r="E242" s="113"/>
      <c r="F242" s="113"/>
      <c r="G242" s="116"/>
      <c r="H242" s="116"/>
      <c r="I242" s="116"/>
      <c r="J242" s="115"/>
      <c r="L242" s="95"/>
      <c r="N242" s="64"/>
      <c r="O242" s="99"/>
      <c r="P242" s="99"/>
    </row>
    <row r="243" spans="1:16" s="98" customFormat="1" ht="65.25" customHeight="1" x14ac:dyDescent="0.25">
      <c r="A243" s="113"/>
      <c r="B243" s="113"/>
      <c r="C243" s="114"/>
      <c r="D243" s="135"/>
      <c r="E243" s="113"/>
      <c r="F243" s="113"/>
      <c r="G243" s="116"/>
      <c r="H243" s="116"/>
      <c r="I243" s="116"/>
      <c r="J243" s="115"/>
      <c r="L243" s="95"/>
      <c r="N243" s="64"/>
      <c r="O243" s="99"/>
      <c r="P243" s="99"/>
    </row>
    <row r="244" spans="1:16" s="98" customFormat="1" ht="65.25" customHeight="1" x14ac:dyDescent="0.25">
      <c r="A244" s="113"/>
      <c r="B244" s="113"/>
      <c r="C244" s="114"/>
      <c r="D244" s="135"/>
      <c r="E244" s="113"/>
      <c r="F244" s="113"/>
      <c r="G244" s="116"/>
      <c r="H244" s="116"/>
      <c r="I244" s="116"/>
      <c r="J244" s="115"/>
      <c r="L244" s="95"/>
      <c r="N244" s="64"/>
      <c r="O244" s="99"/>
      <c r="P244" s="99"/>
    </row>
    <row r="245" spans="1:16" s="98" customFormat="1" ht="65.25" customHeight="1" x14ac:dyDescent="0.25">
      <c r="A245" s="113"/>
      <c r="B245" s="113"/>
      <c r="C245" s="114"/>
      <c r="D245" s="135"/>
      <c r="E245" s="113"/>
      <c r="F245" s="113"/>
      <c r="G245" s="116"/>
      <c r="H245" s="116"/>
      <c r="I245" s="116"/>
      <c r="J245" s="115"/>
      <c r="L245" s="95"/>
      <c r="N245" s="64"/>
      <c r="O245" s="99"/>
      <c r="P245" s="99"/>
    </row>
    <row r="246" spans="1:16" s="98" customFormat="1" ht="65.25" customHeight="1" x14ac:dyDescent="0.25">
      <c r="A246" s="113"/>
      <c r="B246" s="113"/>
      <c r="C246" s="114"/>
      <c r="D246" s="135"/>
      <c r="E246" s="113"/>
      <c r="F246" s="113"/>
      <c r="G246" s="116"/>
      <c r="H246" s="116"/>
      <c r="I246" s="116"/>
      <c r="J246" s="115"/>
      <c r="L246" s="95"/>
      <c r="N246" s="64"/>
      <c r="O246" s="99"/>
      <c r="P246" s="99"/>
    </row>
    <row r="247" spans="1:16" s="98" customFormat="1" ht="65.25" customHeight="1" x14ac:dyDescent="0.25">
      <c r="A247" s="113"/>
      <c r="B247" s="113"/>
      <c r="C247" s="114"/>
      <c r="D247" s="135"/>
      <c r="E247" s="113"/>
      <c r="F247" s="113"/>
      <c r="G247" s="116"/>
      <c r="H247" s="116"/>
      <c r="I247" s="116"/>
      <c r="J247" s="115"/>
      <c r="L247" s="95"/>
      <c r="N247" s="64"/>
      <c r="O247" s="99"/>
      <c r="P247" s="99"/>
    </row>
    <row r="248" spans="1:16" s="98" customFormat="1" ht="65.25" customHeight="1" x14ac:dyDescent="0.25">
      <c r="A248" s="113"/>
      <c r="B248" s="113"/>
      <c r="C248" s="114"/>
      <c r="D248" s="135"/>
      <c r="E248" s="113"/>
      <c r="F248" s="113"/>
      <c r="G248" s="116"/>
      <c r="H248" s="116"/>
      <c r="I248" s="116"/>
      <c r="J248" s="115"/>
      <c r="L248" s="95"/>
      <c r="N248" s="64"/>
      <c r="O248" s="99"/>
      <c r="P248" s="99"/>
    </row>
    <row r="249" spans="1:16" s="98" customFormat="1" ht="65.25" customHeight="1" x14ac:dyDescent="0.25">
      <c r="A249" s="113"/>
      <c r="B249" s="113"/>
      <c r="C249" s="114"/>
      <c r="D249" s="135"/>
      <c r="E249" s="113"/>
      <c r="F249" s="113"/>
      <c r="G249" s="116"/>
      <c r="H249" s="116"/>
      <c r="I249" s="116"/>
      <c r="J249" s="115"/>
      <c r="L249" s="95"/>
      <c r="N249" s="64"/>
      <c r="O249" s="99"/>
      <c r="P249" s="99"/>
    </row>
    <row r="250" spans="1:16" s="98" customFormat="1" ht="65.25" customHeight="1" x14ac:dyDescent="0.25">
      <c r="A250" s="113"/>
      <c r="B250" s="113"/>
      <c r="C250" s="114"/>
      <c r="D250" s="135"/>
      <c r="E250" s="113"/>
      <c r="F250" s="113"/>
      <c r="G250" s="116"/>
      <c r="H250" s="116"/>
      <c r="I250" s="116"/>
      <c r="J250" s="115"/>
      <c r="L250" s="95"/>
      <c r="N250" s="64"/>
      <c r="O250" s="99"/>
      <c r="P250" s="99"/>
    </row>
    <row r="251" spans="1:16" s="98" customFormat="1" ht="65.25" customHeight="1" x14ac:dyDescent="0.25">
      <c r="A251" s="113"/>
      <c r="B251" s="113"/>
      <c r="C251" s="114"/>
      <c r="D251" s="135"/>
      <c r="E251" s="113"/>
      <c r="F251" s="113"/>
      <c r="G251" s="116"/>
      <c r="H251" s="116"/>
      <c r="I251" s="116"/>
      <c r="J251" s="115"/>
      <c r="L251" s="95"/>
      <c r="N251" s="64"/>
      <c r="O251" s="99"/>
      <c r="P251" s="99"/>
    </row>
    <row r="252" spans="1:16" s="98" customFormat="1" ht="65.25" customHeight="1" x14ac:dyDescent="0.25">
      <c r="A252" s="113"/>
      <c r="B252" s="113"/>
      <c r="C252" s="114"/>
      <c r="D252" s="135"/>
      <c r="E252" s="113"/>
      <c r="F252" s="113"/>
      <c r="G252" s="116"/>
      <c r="H252" s="116"/>
      <c r="I252" s="116"/>
      <c r="J252" s="115"/>
      <c r="L252" s="95"/>
      <c r="N252" s="64"/>
      <c r="O252" s="99"/>
      <c r="P252" s="99"/>
    </row>
    <row r="253" spans="1:16" s="98" customFormat="1" ht="65.25" customHeight="1" x14ac:dyDescent="0.25">
      <c r="A253" s="113"/>
      <c r="B253" s="113"/>
      <c r="C253" s="114"/>
      <c r="D253" s="135"/>
      <c r="E253" s="113"/>
      <c r="F253" s="113"/>
      <c r="G253" s="116"/>
      <c r="H253" s="116"/>
      <c r="I253" s="116"/>
      <c r="J253" s="115"/>
      <c r="L253" s="95"/>
      <c r="N253" s="64"/>
      <c r="O253" s="99"/>
      <c r="P253" s="99"/>
    </row>
    <row r="254" spans="1:16" s="98" customFormat="1" ht="65.25" customHeight="1" x14ac:dyDescent="0.25">
      <c r="A254" s="113"/>
      <c r="B254" s="113"/>
      <c r="C254" s="114"/>
      <c r="D254" s="135"/>
      <c r="E254" s="113"/>
      <c r="F254" s="113"/>
      <c r="G254" s="116"/>
      <c r="H254" s="116"/>
      <c r="I254" s="116"/>
      <c r="J254" s="115"/>
      <c r="L254" s="95"/>
      <c r="N254" s="64"/>
      <c r="O254" s="99"/>
      <c r="P254" s="99"/>
    </row>
    <row r="255" spans="1:16" s="98" customFormat="1" ht="65.25" customHeight="1" x14ac:dyDescent="0.25">
      <c r="A255" s="113"/>
      <c r="B255" s="113"/>
      <c r="C255" s="114"/>
      <c r="D255" s="135"/>
      <c r="E255" s="113"/>
      <c r="F255" s="113"/>
      <c r="G255" s="116"/>
      <c r="H255" s="116"/>
      <c r="I255" s="116"/>
      <c r="J255" s="115"/>
      <c r="L255" s="95"/>
      <c r="N255" s="64"/>
      <c r="O255" s="99"/>
      <c r="P255" s="99"/>
    </row>
    <row r="256" spans="1:16" s="98" customFormat="1" ht="65.25" customHeight="1" x14ac:dyDescent="0.25">
      <c r="A256" s="113"/>
      <c r="B256" s="113"/>
      <c r="C256" s="114"/>
      <c r="D256" s="135"/>
      <c r="E256" s="113"/>
      <c r="F256" s="113"/>
      <c r="G256" s="116"/>
      <c r="H256" s="116"/>
      <c r="I256" s="116"/>
      <c r="J256" s="115"/>
      <c r="L256" s="95"/>
      <c r="N256" s="64"/>
      <c r="O256" s="99"/>
      <c r="P256" s="99"/>
    </row>
    <row r="257" spans="1:16" s="98" customFormat="1" ht="65.25" customHeight="1" x14ac:dyDescent="0.25">
      <c r="A257" s="113"/>
      <c r="B257" s="113"/>
      <c r="C257" s="114"/>
      <c r="D257" s="135"/>
      <c r="E257" s="113"/>
      <c r="F257" s="113"/>
      <c r="G257" s="116"/>
      <c r="H257" s="116"/>
      <c r="I257" s="116"/>
      <c r="J257" s="115"/>
      <c r="L257" s="95"/>
      <c r="N257" s="64"/>
      <c r="O257" s="99"/>
      <c r="P257" s="99"/>
    </row>
    <row r="258" spans="1:16" s="98" customFormat="1" ht="65.25" customHeight="1" x14ac:dyDescent="0.25">
      <c r="A258" s="113"/>
      <c r="B258" s="113"/>
      <c r="C258" s="114"/>
      <c r="D258" s="135"/>
      <c r="E258" s="113"/>
      <c r="F258" s="113"/>
      <c r="G258" s="116"/>
      <c r="H258" s="116"/>
      <c r="I258" s="116"/>
      <c r="J258" s="115"/>
      <c r="L258" s="95"/>
      <c r="N258" s="64"/>
      <c r="O258" s="99"/>
      <c r="P258" s="99"/>
    </row>
    <row r="259" spans="1:16" s="98" customFormat="1" ht="65.25" customHeight="1" x14ac:dyDescent="0.25">
      <c r="A259" s="113"/>
      <c r="B259" s="113"/>
      <c r="C259" s="114"/>
      <c r="D259" s="135"/>
      <c r="E259" s="113"/>
      <c r="F259" s="113"/>
      <c r="G259" s="116"/>
      <c r="H259" s="116"/>
      <c r="I259" s="116"/>
      <c r="J259" s="115"/>
      <c r="L259" s="95"/>
      <c r="N259" s="64"/>
      <c r="O259" s="99"/>
      <c r="P259" s="99"/>
    </row>
    <row r="260" spans="1:16" s="98" customFormat="1" ht="65.25" customHeight="1" x14ac:dyDescent="0.25">
      <c r="A260" s="113"/>
      <c r="B260" s="113"/>
      <c r="C260" s="114"/>
      <c r="D260" s="135"/>
      <c r="E260" s="113"/>
      <c r="F260" s="113"/>
      <c r="G260" s="116"/>
      <c r="H260" s="116"/>
      <c r="I260" s="116"/>
      <c r="J260" s="115"/>
      <c r="L260" s="95"/>
      <c r="N260" s="64"/>
      <c r="O260" s="99"/>
      <c r="P260" s="99"/>
    </row>
    <row r="261" spans="1:16" s="98" customFormat="1" ht="65.25" customHeight="1" x14ac:dyDescent="0.25">
      <c r="A261" s="113"/>
      <c r="B261" s="113"/>
      <c r="C261" s="114"/>
      <c r="D261" s="135"/>
      <c r="E261" s="113"/>
      <c r="F261" s="113"/>
      <c r="G261" s="116"/>
      <c r="H261" s="116"/>
      <c r="I261" s="116"/>
      <c r="J261" s="115"/>
      <c r="L261" s="95"/>
      <c r="N261" s="64"/>
      <c r="O261" s="99"/>
      <c r="P261" s="99"/>
    </row>
    <row r="262" spans="1:16" s="98" customFormat="1" ht="65.25" customHeight="1" x14ac:dyDescent="0.25">
      <c r="A262" s="113"/>
      <c r="B262" s="113"/>
      <c r="C262" s="114"/>
      <c r="D262" s="135"/>
      <c r="E262" s="113"/>
      <c r="F262" s="113"/>
      <c r="G262" s="116"/>
      <c r="H262" s="116"/>
      <c r="I262" s="116"/>
      <c r="J262" s="115"/>
      <c r="L262" s="95"/>
      <c r="N262" s="64"/>
      <c r="O262" s="99"/>
      <c r="P262" s="99"/>
    </row>
    <row r="263" spans="1:16" s="98" customFormat="1" ht="65.25" customHeight="1" x14ac:dyDescent="0.25">
      <c r="A263" s="113"/>
      <c r="B263" s="113"/>
      <c r="C263" s="114"/>
      <c r="D263" s="135"/>
      <c r="E263" s="113"/>
      <c r="F263" s="113"/>
      <c r="G263" s="116"/>
      <c r="H263" s="116"/>
      <c r="I263" s="116"/>
      <c r="J263" s="115"/>
      <c r="L263" s="95"/>
      <c r="N263" s="64"/>
      <c r="O263" s="99"/>
      <c r="P263" s="99"/>
    </row>
    <row r="264" spans="1:16" s="98" customFormat="1" ht="65.25" customHeight="1" x14ac:dyDescent="0.25">
      <c r="A264" s="113"/>
      <c r="B264" s="113"/>
      <c r="C264" s="114"/>
      <c r="D264" s="135"/>
      <c r="E264" s="113"/>
      <c r="F264" s="113"/>
      <c r="G264" s="116"/>
      <c r="H264" s="116"/>
      <c r="I264" s="116"/>
      <c r="J264" s="115"/>
      <c r="L264" s="95"/>
      <c r="N264" s="64"/>
      <c r="O264" s="99"/>
      <c r="P264" s="99"/>
    </row>
    <row r="265" spans="1:16" s="98" customFormat="1" ht="65.25" customHeight="1" x14ac:dyDescent="0.25">
      <c r="A265" s="113"/>
      <c r="B265" s="113"/>
      <c r="C265" s="114"/>
      <c r="D265" s="135"/>
      <c r="E265" s="113"/>
      <c r="F265" s="113"/>
      <c r="G265" s="116"/>
      <c r="H265" s="116"/>
      <c r="I265" s="116"/>
      <c r="J265" s="115"/>
      <c r="L265" s="95"/>
      <c r="N265" s="64"/>
      <c r="O265" s="99"/>
      <c r="P265" s="99"/>
    </row>
    <row r="266" spans="1:16" s="98" customFormat="1" ht="65.25" customHeight="1" x14ac:dyDescent="0.25">
      <c r="A266" s="113"/>
      <c r="B266" s="113"/>
      <c r="C266" s="114"/>
      <c r="D266" s="135"/>
      <c r="E266" s="113"/>
      <c r="F266" s="113"/>
      <c r="G266" s="116"/>
      <c r="H266" s="116"/>
      <c r="I266" s="116"/>
      <c r="J266" s="115"/>
      <c r="L266" s="95"/>
      <c r="N266" s="64"/>
      <c r="O266" s="99"/>
      <c r="P266" s="99"/>
    </row>
    <row r="267" spans="1:16" s="98" customFormat="1" ht="65.25" customHeight="1" x14ac:dyDescent="0.25">
      <c r="A267" s="113"/>
      <c r="B267" s="113"/>
      <c r="C267" s="114"/>
      <c r="D267" s="135"/>
      <c r="E267" s="113"/>
      <c r="F267" s="113"/>
      <c r="G267" s="116"/>
      <c r="H267" s="116"/>
      <c r="I267" s="116"/>
      <c r="J267" s="115"/>
      <c r="L267" s="95"/>
      <c r="N267" s="64"/>
      <c r="O267" s="99"/>
      <c r="P267" s="99"/>
    </row>
    <row r="268" spans="1:16" s="98" customFormat="1" ht="65.25" customHeight="1" x14ac:dyDescent="0.25">
      <c r="A268" s="113"/>
      <c r="B268" s="113"/>
      <c r="C268" s="114"/>
      <c r="D268" s="135"/>
      <c r="E268" s="113"/>
      <c r="F268" s="113"/>
      <c r="G268" s="116"/>
      <c r="H268" s="116"/>
      <c r="I268" s="116"/>
      <c r="J268" s="115"/>
      <c r="L268" s="95"/>
      <c r="N268" s="64"/>
      <c r="O268" s="99"/>
      <c r="P268" s="99"/>
    </row>
    <row r="269" spans="1:16" s="98" customFormat="1" ht="65.25" customHeight="1" x14ac:dyDescent="0.25">
      <c r="A269" s="113"/>
      <c r="B269" s="113"/>
      <c r="C269" s="114"/>
      <c r="D269" s="135"/>
      <c r="E269" s="113"/>
      <c r="F269" s="113"/>
      <c r="G269" s="116"/>
      <c r="H269" s="116"/>
      <c r="I269" s="116"/>
      <c r="J269" s="115"/>
      <c r="L269" s="95"/>
      <c r="N269" s="64"/>
      <c r="O269" s="99"/>
      <c r="P269" s="99"/>
    </row>
    <row r="270" spans="1:16" s="98" customFormat="1" ht="65.25" customHeight="1" x14ac:dyDescent="0.25">
      <c r="A270" s="113"/>
      <c r="B270" s="113"/>
      <c r="C270" s="114"/>
      <c r="D270" s="135"/>
      <c r="E270" s="113"/>
      <c r="F270" s="113"/>
      <c r="G270" s="116"/>
      <c r="H270" s="116"/>
      <c r="I270" s="116"/>
      <c r="J270" s="115"/>
      <c r="L270" s="95"/>
      <c r="N270" s="64"/>
      <c r="O270" s="99"/>
      <c r="P270" s="99"/>
    </row>
    <row r="271" spans="1:16" s="98" customFormat="1" ht="65.25" customHeight="1" x14ac:dyDescent="0.25">
      <c r="A271" s="113"/>
      <c r="B271" s="113"/>
      <c r="C271" s="114"/>
      <c r="D271" s="135"/>
      <c r="E271" s="113"/>
      <c r="F271" s="113"/>
      <c r="G271" s="116"/>
      <c r="H271" s="116"/>
      <c r="I271" s="116"/>
      <c r="J271" s="115"/>
      <c r="L271" s="95"/>
      <c r="N271" s="64"/>
      <c r="O271" s="99"/>
      <c r="P271" s="99"/>
    </row>
    <row r="272" spans="1:16" s="98" customFormat="1" ht="65.25" customHeight="1" x14ac:dyDescent="0.25">
      <c r="A272" s="113"/>
      <c r="B272" s="113"/>
      <c r="C272" s="114"/>
      <c r="D272" s="135"/>
      <c r="E272" s="113"/>
      <c r="F272" s="113"/>
      <c r="G272" s="116"/>
      <c r="H272" s="116"/>
      <c r="I272" s="116"/>
      <c r="J272" s="115"/>
      <c r="L272" s="95"/>
      <c r="N272" s="64"/>
      <c r="O272" s="99"/>
      <c r="P272" s="99"/>
    </row>
    <row r="273" spans="1:16" s="98" customFormat="1" ht="65.25" customHeight="1" x14ac:dyDescent="0.25">
      <c r="A273" s="113"/>
      <c r="B273" s="113"/>
      <c r="C273" s="114"/>
      <c r="D273" s="135"/>
      <c r="E273" s="113"/>
      <c r="F273" s="113"/>
      <c r="G273" s="116"/>
      <c r="H273" s="116"/>
      <c r="I273" s="116"/>
      <c r="J273" s="115"/>
      <c r="L273" s="95"/>
      <c r="N273" s="64"/>
      <c r="O273" s="99"/>
      <c r="P273" s="99"/>
    </row>
    <row r="274" spans="1:16" s="98" customFormat="1" ht="65.25" customHeight="1" x14ac:dyDescent="0.25">
      <c r="A274" s="113"/>
      <c r="B274" s="113"/>
      <c r="C274" s="114"/>
      <c r="D274" s="135"/>
      <c r="E274" s="113"/>
      <c r="F274" s="113"/>
      <c r="G274" s="116"/>
      <c r="H274" s="116"/>
      <c r="I274" s="116"/>
      <c r="J274" s="115"/>
      <c r="L274" s="95"/>
      <c r="N274" s="64"/>
      <c r="O274" s="99"/>
      <c r="P274" s="99"/>
    </row>
    <row r="275" spans="1:16" s="98" customFormat="1" ht="65.25" customHeight="1" x14ac:dyDescent="0.25">
      <c r="A275" s="113"/>
      <c r="B275" s="113"/>
      <c r="C275" s="114"/>
      <c r="D275" s="135"/>
      <c r="E275" s="113"/>
      <c r="F275" s="113"/>
      <c r="G275" s="116"/>
      <c r="H275" s="116"/>
      <c r="I275" s="116"/>
      <c r="J275" s="115"/>
      <c r="L275" s="95"/>
      <c r="N275" s="64"/>
      <c r="O275" s="99"/>
      <c r="P275" s="99"/>
    </row>
    <row r="276" spans="1:16" s="98" customFormat="1" ht="65.25" customHeight="1" x14ac:dyDescent="0.25">
      <c r="A276" s="113"/>
      <c r="B276" s="113"/>
      <c r="C276" s="114"/>
      <c r="D276" s="135"/>
      <c r="E276" s="113"/>
      <c r="F276" s="113"/>
      <c r="G276" s="116"/>
      <c r="H276" s="116"/>
      <c r="I276" s="116"/>
      <c r="J276" s="115"/>
      <c r="L276" s="95"/>
      <c r="N276" s="64"/>
      <c r="O276" s="99"/>
      <c r="P276" s="99"/>
    </row>
    <row r="277" spans="1:16" s="98" customFormat="1" ht="65.25" customHeight="1" x14ac:dyDescent="0.25">
      <c r="A277" s="113"/>
      <c r="B277" s="113"/>
      <c r="C277" s="114"/>
      <c r="D277" s="135"/>
      <c r="E277" s="113"/>
      <c r="F277" s="113"/>
      <c r="G277" s="116"/>
      <c r="H277" s="116"/>
      <c r="I277" s="116"/>
      <c r="J277" s="115"/>
      <c r="L277" s="95"/>
      <c r="N277" s="64"/>
      <c r="O277" s="99"/>
      <c r="P277" s="99"/>
    </row>
    <row r="278" spans="1:16" s="98" customFormat="1" ht="65.25" customHeight="1" x14ac:dyDescent="0.25">
      <c r="A278" s="113"/>
      <c r="B278" s="113"/>
      <c r="C278" s="114"/>
      <c r="D278" s="135"/>
      <c r="E278" s="113"/>
      <c r="F278" s="113"/>
      <c r="G278" s="116"/>
      <c r="H278" s="116"/>
      <c r="I278" s="116"/>
      <c r="J278" s="115"/>
      <c r="L278" s="95"/>
      <c r="N278" s="64"/>
      <c r="O278" s="99"/>
      <c r="P278" s="99"/>
    </row>
    <row r="279" spans="1:16" s="98" customFormat="1" ht="65.25" customHeight="1" x14ac:dyDescent="0.25">
      <c r="A279" s="113"/>
      <c r="B279" s="113"/>
      <c r="C279" s="114"/>
      <c r="D279" s="135"/>
      <c r="E279" s="113"/>
      <c r="F279" s="113"/>
      <c r="G279" s="116"/>
      <c r="H279" s="116"/>
      <c r="I279" s="116"/>
      <c r="J279" s="115"/>
      <c r="L279" s="95"/>
      <c r="N279" s="64"/>
      <c r="O279" s="99"/>
      <c r="P279" s="99"/>
    </row>
    <row r="280" spans="1:16" s="98" customFormat="1" ht="65.25" customHeight="1" x14ac:dyDescent="0.25">
      <c r="A280" s="113"/>
      <c r="B280" s="113"/>
      <c r="C280" s="114"/>
      <c r="D280" s="135"/>
      <c r="E280" s="113"/>
      <c r="F280" s="113"/>
      <c r="G280" s="116"/>
      <c r="H280" s="116"/>
      <c r="I280" s="116"/>
      <c r="J280" s="115"/>
      <c r="L280" s="95"/>
      <c r="N280" s="64"/>
      <c r="O280" s="99"/>
      <c r="P280" s="99"/>
    </row>
    <row r="281" spans="1:16" s="98" customFormat="1" ht="65.25" customHeight="1" x14ac:dyDescent="0.25">
      <c r="A281" s="113"/>
      <c r="B281" s="113"/>
      <c r="C281" s="114"/>
      <c r="D281" s="135"/>
      <c r="E281" s="113"/>
      <c r="F281" s="113"/>
      <c r="G281" s="116"/>
      <c r="H281" s="116"/>
      <c r="I281" s="116"/>
      <c r="J281" s="115"/>
      <c r="L281" s="95"/>
      <c r="N281" s="64"/>
      <c r="O281" s="99"/>
      <c r="P281" s="99"/>
    </row>
    <row r="282" spans="1:16" s="98" customFormat="1" ht="65.25" customHeight="1" x14ac:dyDescent="0.25">
      <c r="A282" s="113"/>
      <c r="B282" s="113"/>
      <c r="C282" s="114"/>
      <c r="D282" s="135"/>
      <c r="E282" s="113"/>
      <c r="F282" s="113"/>
      <c r="G282" s="116"/>
      <c r="H282" s="116"/>
      <c r="I282" s="116"/>
      <c r="J282" s="115"/>
      <c r="L282" s="95"/>
      <c r="N282" s="64"/>
      <c r="O282" s="99"/>
      <c r="P282" s="99"/>
    </row>
    <row r="283" spans="1:16" s="98" customFormat="1" ht="65.25" customHeight="1" x14ac:dyDescent="0.25">
      <c r="A283" s="113"/>
      <c r="B283" s="113"/>
      <c r="C283" s="114"/>
      <c r="D283" s="135"/>
      <c r="E283" s="113"/>
      <c r="F283" s="113"/>
      <c r="G283" s="116"/>
      <c r="H283" s="116"/>
      <c r="I283" s="116"/>
      <c r="J283" s="115"/>
      <c r="L283" s="95"/>
      <c r="N283" s="64"/>
      <c r="O283" s="99"/>
      <c r="P283" s="99"/>
    </row>
    <row r="284" spans="1:16" s="98" customFormat="1" ht="65.25" customHeight="1" x14ac:dyDescent="0.25">
      <c r="A284" s="113"/>
      <c r="B284" s="113"/>
      <c r="C284" s="114"/>
      <c r="D284" s="135"/>
      <c r="E284" s="113"/>
      <c r="F284" s="113"/>
      <c r="G284" s="116"/>
      <c r="H284" s="116"/>
      <c r="I284" s="116"/>
      <c r="J284" s="115"/>
      <c r="L284" s="95"/>
      <c r="N284" s="64"/>
      <c r="O284" s="99"/>
      <c r="P284" s="99"/>
    </row>
    <row r="285" spans="1:16" s="98" customFormat="1" ht="65.25" customHeight="1" x14ac:dyDescent="0.25">
      <c r="A285" s="113"/>
      <c r="B285" s="113"/>
      <c r="C285" s="114"/>
      <c r="D285" s="135"/>
      <c r="E285" s="113"/>
      <c r="F285" s="113"/>
      <c r="G285" s="116"/>
      <c r="H285" s="116"/>
      <c r="I285" s="116"/>
      <c r="J285" s="115"/>
      <c r="L285" s="95"/>
      <c r="N285" s="64"/>
      <c r="O285" s="99"/>
      <c r="P285" s="99"/>
    </row>
    <row r="286" spans="1:16" s="98" customFormat="1" ht="65.25" customHeight="1" x14ac:dyDescent="0.25">
      <c r="A286" s="113"/>
      <c r="B286" s="113"/>
      <c r="C286" s="114"/>
      <c r="D286" s="135"/>
      <c r="E286" s="113"/>
      <c r="F286" s="113"/>
      <c r="G286" s="116"/>
      <c r="H286" s="116"/>
      <c r="I286" s="116"/>
      <c r="J286" s="115"/>
      <c r="L286" s="95"/>
      <c r="N286" s="64"/>
      <c r="O286" s="99"/>
      <c r="P286" s="99"/>
    </row>
    <row r="287" spans="1:16" s="98" customFormat="1" ht="65.25" customHeight="1" x14ac:dyDescent="0.25">
      <c r="A287" s="113"/>
      <c r="B287" s="113"/>
      <c r="C287" s="114"/>
      <c r="D287" s="135"/>
      <c r="E287" s="113"/>
      <c r="F287" s="113"/>
      <c r="G287" s="116"/>
      <c r="H287" s="116"/>
      <c r="I287" s="116"/>
      <c r="J287" s="115"/>
      <c r="L287" s="95"/>
      <c r="N287" s="64"/>
      <c r="O287" s="99"/>
      <c r="P287" s="99"/>
    </row>
    <row r="288" spans="1:16" s="98" customFormat="1" ht="65.25" customHeight="1" x14ac:dyDescent="0.25">
      <c r="A288" s="113"/>
      <c r="B288" s="113"/>
      <c r="C288" s="114"/>
      <c r="D288" s="135"/>
      <c r="E288" s="113"/>
      <c r="F288" s="113"/>
      <c r="G288" s="116"/>
      <c r="H288" s="116"/>
      <c r="I288" s="116"/>
      <c r="J288" s="115"/>
      <c r="L288" s="95"/>
      <c r="N288" s="64"/>
      <c r="O288" s="99"/>
      <c r="P288" s="99"/>
    </row>
    <row r="289" spans="1:16" s="98" customFormat="1" ht="65.25" customHeight="1" x14ac:dyDescent="0.25">
      <c r="A289" s="113"/>
      <c r="B289" s="113"/>
      <c r="C289" s="114"/>
      <c r="D289" s="135"/>
      <c r="E289" s="113"/>
      <c r="F289" s="113"/>
      <c r="G289" s="116"/>
      <c r="H289" s="116"/>
      <c r="I289" s="116"/>
      <c r="J289" s="115"/>
      <c r="L289" s="95"/>
      <c r="N289" s="64"/>
      <c r="O289" s="99"/>
      <c r="P289" s="99"/>
    </row>
    <row r="290" spans="1:16" s="98" customFormat="1" ht="65.25" customHeight="1" x14ac:dyDescent="0.25">
      <c r="A290" s="113"/>
      <c r="B290" s="113"/>
      <c r="C290" s="114"/>
      <c r="D290" s="135"/>
      <c r="E290" s="113"/>
      <c r="F290" s="113"/>
      <c r="G290" s="116"/>
      <c r="H290" s="116"/>
      <c r="I290" s="116"/>
      <c r="J290" s="115"/>
      <c r="L290" s="95"/>
      <c r="N290" s="64"/>
      <c r="O290" s="99"/>
      <c r="P290" s="99"/>
    </row>
    <row r="291" spans="1:16" s="98" customFormat="1" ht="65.25" customHeight="1" x14ac:dyDescent="0.25">
      <c r="A291" s="113"/>
      <c r="B291" s="113"/>
      <c r="C291" s="114"/>
      <c r="D291" s="135"/>
      <c r="E291" s="113"/>
      <c r="F291" s="113"/>
      <c r="G291" s="116"/>
      <c r="H291" s="116"/>
      <c r="I291" s="116"/>
      <c r="J291" s="115"/>
      <c r="L291" s="95"/>
      <c r="N291" s="64"/>
      <c r="O291" s="99"/>
      <c r="P291" s="99"/>
    </row>
    <row r="292" spans="1:16" s="98" customFormat="1" ht="65.25" customHeight="1" x14ac:dyDescent="0.25">
      <c r="A292" s="113"/>
      <c r="B292" s="113"/>
      <c r="C292" s="114"/>
      <c r="D292" s="135"/>
      <c r="E292" s="113"/>
      <c r="F292" s="113"/>
      <c r="G292" s="116"/>
      <c r="H292" s="116"/>
      <c r="I292" s="116"/>
      <c r="J292" s="115"/>
      <c r="L292" s="95"/>
      <c r="N292" s="64"/>
      <c r="O292" s="99"/>
      <c r="P292" s="99"/>
    </row>
    <row r="293" spans="1:16" s="98" customFormat="1" ht="65.25" customHeight="1" x14ac:dyDescent="0.25">
      <c r="A293" s="113"/>
      <c r="B293" s="113"/>
      <c r="C293" s="114"/>
      <c r="D293" s="135"/>
      <c r="E293" s="113"/>
      <c r="F293" s="113"/>
      <c r="G293" s="116"/>
      <c r="H293" s="116"/>
      <c r="I293" s="116"/>
      <c r="J293" s="115"/>
      <c r="L293" s="95"/>
      <c r="N293" s="64"/>
      <c r="O293" s="99"/>
      <c r="P293" s="99"/>
    </row>
    <row r="294" spans="1:16" s="98" customFormat="1" ht="65.25" customHeight="1" x14ac:dyDescent="0.25">
      <c r="A294" s="113"/>
      <c r="B294" s="113"/>
      <c r="C294" s="114"/>
      <c r="D294" s="135"/>
      <c r="E294" s="113"/>
      <c r="F294" s="113"/>
      <c r="G294" s="116"/>
      <c r="H294" s="116"/>
      <c r="I294" s="116"/>
      <c r="J294" s="115"/>
      <c r="L294" s="95"/>
      <c r="N294" s="64"/>
      <c r="O294" s="99"/>
      <c r="P294" s="99"/>
    </row>
    <row r="295" spans="1:16" s="98" customFormat="1" ht="65.25" customHeight="1" x14ac:dyDescent="0.25">
      <c r="A295" s="113"/>
      <c r="B295" s="113"/>
      <c r="C295" s="114"/>
      <c r="D295" s="135"/>
      <c r="E295" s="113"/>
      <c r="F295" s="113"/>
      <c r="G295" s="116"/>
      <c r="H295" s="116"/>
      <c r="I295" s="116"/>
      <c r="J295" s="115"/>
      <c r="L295" s="95"/>
      <c r="N295" s="64"/>
      <c r="O295" s="99"/>
      <c r="P295" s="99"/>
    </row>
    <row r="296" spans="1:16" s="98" customFormat="1" ht="65.25" customHeight="1" x14ac:dyDescent="0.25">
      <c r="A296" s="113"/>
      <c r="B296" s="113"/>
      <c r="C296" s="114"/>
      <c r="D296" s="135"/>
      <c r="E296" s="113"/>
      <c r="F296" s="113"/>
      <c r="G296" s="116"/>
      <c r="H296" s="116"/>
      <c r="I296" s="116"/>
      <c r="J296" s="115"/>
      <c r="L296" s="95"/>
      <c r="N296" s="64"/>
      <c r="O296" s="99"/>
      <c r="P296" s="99"/>
    </row>
    <row r="297" spans="1:16" s="98" customFormat="1" ht="65.25" customHeight="1" x14ac:dyDescent="0.25">
      <c r="A297" s="113"/>
      <c r="B297" s="113"/>
      <c r="C297" s="114"/>
      <c r="D297" s="135"/>
      <c r="E297" s="113"/>
      <c r="F297" s="113"/>
      <c r="G297" s="116"/>
      <c r="H297" s="116"/>
      <c r="I297" s="116"/>
      <c r="J297" s="115"/>
      <c r="L297" s="95"/>
      <c r="N297" s="64"/>
      <c r="O297" s="99"/>
      <c r="P297" s="99"/>
    </row>
    <row r="298" spans="1:16" s="98" customFormat="1" ht="65.25" customHeight="1" x14ac:dyDescent="0.25">
      <c r="A298" s="113"/>
      <c r="B298" s="113"/>
      <c r="C298" s="114"/>
      <c r="D298" s="135"/>
      <c r="E298" s="113"/>
      <c r="F298" s="113"/>
      <c r="G298" s="116"/>
      <c r="H298" s="116"/>
      <c r="I298" s="116"/>
      <c r="J298" s="115"/>
      <c r="L298" s="95"/>
      <c r="N298" s="64"/>
      <c r="O298" s="99"/>
      <c r="P298" s="99"/>
    </row>
    <row r="299" spans="1:16" s="98" customFormat="1" ht="65.25" customHeight="1" x14ac:dyDescent="0.25">
      <c r="A299" s="113"/>
      <c r="B299" s="113"/>
      <c r="C299" s="114"/>
      <c r="D299" s="135"/>
      <c r="E299" s="113"/>
      <c r="F299" s="113"/>
      <c r="G299" s="116"/>
      <c r="H299" s="116"/>
      <c r="I299" s="116"/>
      <c r="J299" s="115"/>
      <c r="L299" s="95"/>
      <c r="N299" s="64"/>
      <c r="O299" s="99"/>
      <c r="P299" s="99"/>
    </row>
    <row r="300" spans="1:16" s="98" customFormat="1" ht="65.25" customHeight="1" x14ac:dyDescent="0.25">
      <c r="A300" s="113"/>
      <c r="B300" s="113"/>
      <c r="C300" s="114"/>
      <c r="D300" s="135"/>
      <c r="E300" s="113"/>
      <c r="F300" s="113"/>
      <c r="G300" s="116"/>
      <c r="H300" s="116"/>
      <c r="I300" s="116"/>
      <c r="J300" s="115"/>
      <c r="L300" s="95"/>
      <c r="N300" s="64"/>
      <c r="O300" s="99"/>
      <c r="P300" s="99"/>
    </row>
    <row r="301" spans="1:16" s="98" customFormat="1" ht="65.25" customHeight="1" x14ac:dyDescent="0.25">
      <c r="A301" s="113"/>
      <c r="B301" s="113"/>
      <c r="C301" s="114"/>
      <c r="D301" s="135"/>
      <c r="E301" s="113"/>
      <c r="F301" s="113"/>
      <c r="G301" s="116"/>
      <c r="H301" s="116"/>
      <c r="I301" s="116"/>
      <c r="J301" s="115"/>
      <c r="L301" s="95"/>
      <c r="N301" s="64"/>
      <c r="O301" s="99"/>
      <c r="P301" s="99"/>
    </row>
    <row r="302" spans="1:16" s="98" customFormat="1" ht="65.25" customHeight="1" x14ac:dyDescent="0.25">
      <c r="A302" s="113"/>
      <c r="B302" s="113"/>
      <c r="C302" s="114"/>
      <c r="D302" s="135"/>
      <c r="E302" s="113"/>
      <c r="F302" s="113"/>
      <c r="G302" s="116"/>
      <c r="H302" s="116"/>
      <c r="I302" s="116"/>
      <c r="J302" s="115"/>
      <c r="L302" s="95"/>
      <c r="N302" s="64"/>
      <c r="O302" s="99"/>
      <c r="P302" s="99"/>
    </row>
    <row r="303" spans="1:16" s="98" customFormat="1" ht="65.25" customHeight="1" x14ac:dyDescent="0.25">
      <c r="A303" s="113"/>
      <c r="B303" s="113"/>
      <c r="C303" s="114"/>
      <c r="D303" s="135"/>
      <c r="E303" s="113"/>
      <c r="F303" s="113"/>
      <c r="G303" s="116"/>
      <c r="H303" s="116"/>
      <c r="I303" s="116"/>
      <c r="J303" s="115"/>
      <c r="L303" s="95"/>
      <c r="N303" s="64"/>
      <c r="O303" s="99"/>
      <c r="P303" s="99"/>
    </row>
    <row r="304" spans="1:16" s="98" customFormat="1" ht="65.25" customHeight="1" x14ac:dyDescent="0.25">
      <c r="A304" s="113"/>
      <c r="B304" s="113"/>
      <c r="C304" s="114"/>
      <c r="D304" s="135"/>
      <c r="E304" s="113"/>
      <c r="F304" s="113"/>
      <c r="G304" s="116"/>
      <c r="H304" s="116"/>
      <c r="I304" s="116"/>
      <c r="J304" s="115"/>
      <c r="L304" s="95"/>
      <c r="N304" s="64"/>
      <c r="O304" s="99"/>
      <c r="P304" s="99"/>
    </row>
    <row r="305" spans="1:16" s="98" customFormat="1" ht="65.25" customHeight="1" x14ac:dyDescent="0.25">
      <c r="A305" s="113"/>
      <c r="B305" s="113"/>
      <c r="C305" s="114"/>
      <c r="D305" s="135"/>
      <c r="E305" s="113"/>
      <c r="F305" s="113"/>
      <c r="G305" s="116"/>
      <c r="H305" s="116"/>
      <c r="I305" s="116"/>
      <c r="J305" s="115"/>
      <c r="L305" s="95"/>
      <c r="N305" s="64"/>
      <c r="O305" s="99"/>
      <c r="P305" s="99"/>
    </row>
    <row r="306" spans="1:16" s="98" customFormat="1" ht="65.25" customHeight="1" x14ac:dyDescent="0.25">
      <c r="A306" s="113"/>
      <c r="B306" s="113"/>
      <c r="C306" s="114"/>
      <c r="D306" s="135"/>
      <c r="E306" s="113"/>
      <c r="F306" s="113"/>
      <c r="G306" s="116"/>
      <c r="H306" s="116"/>
      <c r="I306" s="116"/>
      <c r="J306" s="115"/>
      <c r="L306" s="95"/>
      <c r="N306" s="64"/>
      <c r="O306" s="99"/>
      <c r="P306" s="99"/>
    </row>
    <row r="307" spans="1:16" s="98" customFormat="1" ht="65.25" customHeight="1" x14ac:dyDescent="0.25">
      <c r="A307" s="113"/>
      <c r="B307" s="113"/>
      <c r="C307" s="114"/>
      <c r="D307" s="135"/>
      <c r="E307" s="113"/>
      <c r="F307" s="113"/>
      <c r="G307" s="116"/>
      <c r="H307" s="116"/>
      <c r="I307" s="116"/>
      <c r="J307" s="115"/>
      <c r="L307" s="95"/>
      <c r="N307" s="64"/>
      <c r="O307" s="99"/>
      <c r="P307" s="99"/>
    </row>
    <row r="308" spans="1:16" s="98" customFormat="1" ht="65.25" customHeight="1" x14ac:dyDescent="0.25">
      <c r="A308" s="113"/>
      <c r="B308" s="113"/>
      <c r="C308" s="114"/>
      <c r="D308" s="135"/>
      <c r="E308" s="113"/>
      <c r="F308" s="113"/>
      <c r="G308" s="116"/>
      <c r="H308" s="116"/>
      <c r="I308" s="116"/>
      <c r="J308" s="115"/>
      <c r="L308" s="95"/>
      <c r="N308" s="64"/>
      <c r="O308" s="99"/>
      <c r="P308" s="99"/>
    </row>
    <row r="309" spans="1:16" s="98" customFormat="1" ht="65.25" customHeight="1" x14ac:dyDescent="0.25">
      <c r="A309" s="113"/>
      <c r="B309" s="113"/>
      <c r="C309" s="114"/>
      <c r="D309" s="135"/>
      <c r="E309" s="113"/>
      <c r="F309" s="113"/>
      <c r="G309" s="116"/>
      <c r="H309" s="116"/>
      <c r="I309" s="116"/>
      <c r="J309" s="115"/>
      <c r="L309" s="95"/>
      <c r="N309" s="64"/>
      <c r="O309" s="99"/>
      <c r="P309" s="99"/>
    </row>
    <row r="310" spans="1:16" s="98" customFormat="1" ht="65.25" customHeight="1" x14ac:dyDescent="0.25">
      <c r="A310" s="113"/>
      <c r="B310" s="113"/>
      <c r="C310" s="114"/>
      <c r="D310" s="135"/>
      <c r="E310" s="113"/>
      <c r="F310" s="113"/>
      <c r="G310" s="116"/>
      <c r="H310" s="116"/>
      <c r="I310" s="116"/>
      <c r="J310" s="115"/>
      <c r="L310" s="95"/>
      <c r="N310" s="64"/>
      <c r="O310" s="99"/>
      <c r="P310" s="99"/>
    </row>
    <row r="311" spans="1:16" s="98" customFormat="1" ht="65.25" customHeight="1" x14ac:dyDescent="0.25">
      <c r="A311" s="113"/>
      <c r="B311" s="113"/>
      <c r="C311" s="114"/>
      <c r="D311" s="135"/>
      <c r="E311" s="113"/>
      <c r="F311" s="113"/>
      <c r="G311" s="116"/>
      <c r="H311" s="116"/>
      <c r="I311" s="116"/>
      <c r="J311" s="115"/>
      <c r="L311" s="95"/>
      <c r="N311" s="64"/>
      <c r="O311" s="99"/>
      <c r="P311" s="99"/>
    </row>
    <row r="312" spans="1:16" s="98" customFormat="1" ht="65.25" customHeight="1" x14ac:dyDescent="0.25">
      <c r="A312" s="113"/>
      <c r="B312" s="113"/>
      <c r="C312" s="114"/>
      <c r="D312" s="135"/>
      <c r="E312" s="113"/>
      <c r="F312" s="113"/>
      <c r="G312" s="116"/>
      <c r="H312" s="116"/>
      <c r="I312" s="116"/>
      <c r="J312" s="115"/>
      <c r="L312" s="95"/>
      <c r="N312" s="64"/>
      <c r="O312" s="99"/>
      <c r="P312" s="99"/>
    </row>
    <row r="313" spans="1:16" s="98" customFormat="1" ht="65.25" customHeight="1" x14ac:dyDescent="0.25">
      <c r="A313" s="113"/>
      <c r="B313" s="113"/>
      <c r="C313" s="114"/>
      <c r="D313" s="135"/>
      <c r="E313" s="113"/>
      <c r="F313" s="113"/>
      <c r="G313" s="116"/>
      <c r="H313" s="116"/>
      <c r="I313" s="116"/>
      <c r="J313" s="115"/>
      <c r="L313" s="95"/>
      <c r="N313" s="64"/>
      <c r="O313" s="99"/>
      <c r="P313" s="99"/>
    </row>
    <row r="314" spans="1:16" s="98" customFormat="1" ht="65.25" customHeight="1" x14ac:dyDescent="0.25">
      <c r="A314" s="113"/>
      <c r="B314" s="113"/>
      <c r="C314" s="114"/>
      <c r="D314" s="135"/>
      <c r="E314" s="113"/>
      <c r="F314" s="113"/>
      <c r="G314" s="116"/>
      <c r="H314" s="116"/>
      <c r="I314" s="116"/>
      <c r="J314" s="115"/>
      <c r="L314" s="95"/>
      <c r="N314" s="64"/>
      <c r="O314" s="99"/>
      <c r="P314" s="99"/>
    </row>
    <row r="315" spans="1:16" s="98" customFormat="1" ht="65.25" customHeight="1" x14ac:dyDescent="0.25">
      <c r="A315" s="113"/>
      <c r="B315" s="113"/>
      <c r="C315" s="114"/>
      <c r="D315" s="135"/>
      <c r="E315" s="113"/>
      <c r="F315" s="113"/>
      <c r="G315" s="116"/>
      <c r="H315" s="116"/>
      <c r="I315" s="116"/>
      <c r="J315" s="115"/>
      <c r="L315" s="95"/>
      <c r="N315" s="64"/>
      <c r="O315" s="99"/>
      <c r="P315" s="99"/>
    </row>
    <row r="316" spans="1:16" s="98" customFormat="1" ht="65.25" customHeight="1" x14ac:dyDescent="0.25">
      <c r="A316" s="113"/>
      <c r="B316" s="113"/>
      <c r="C316" s="114"/>
      <c r="D316" s="135"/>
      <c r="E316" s="113"/>
      <c r="F316" s="113"/>
      <c r="G316" s="116"/>
      <c r="H316" s="116"/>
      <c r="I316" s="116"/>
      <c r="J316" s="115"/>
      <c r="L316" s="95"/>
      <c r="N316" s="64"/>
      <c r="O316" s="99"/>
      <c r="P316" s="99"/>
    </row>
    <row r="317" spans="1:16" s="98" customFormat="1" ht="65.25" customHeight="1" x14ac:dyDescent="0.25">
      <c r="A317" s="113"/>
      <c r="B317" s="113"/>
      <c r="C317" s="114"/>
      <c r="D317" s="135"/>
      <c r="E317" s="113"/>
      <c r="F317" s="113"/>
      <c r="G317" s="116"/>
      <c r="H317" s="116"/>
      <c r="I317" s="116"/>
      <c r="J317" s="115"/>
      <c r="L317" s="95"/>
      <c r="N317" s="64"/>
      <c r="O317" s="99"/>
      <c r="P317" s="99"/>
    </row>
    <row r="318" spans="1:16" s="98" customFormat="1" ht="65.25" customHeight="1" x14ac:dyDescent="0.25">
      <c r="A318" s="113"/>
      <c r="B318" s="113"/>
      <c r="C318" s="114"/>
      <c r="D318" s="135"/>
      <c r="E318" s="113"/>
      <c r="F318" s="113"/>
      <c r="G318" s="116"/>
      <c r="H318" s="116"/>
      <c r="I318" s="116"/>
      <c r="J318" s="115"/>
      <c r="L318" s="95"/>
      <c r="N318" s="64"/>
      <c r="O318" s="99"/>
      <c r="P318" s="99"/>
    </row>
    <row r="319" spans="1:16" s="98" customFormat="1" ht="65.25" customHeight="1" x14ac:dyDescent="0.25">
      <c r="A319" s="113"/>
      <c r="B319" s="113"/>
      <c r="C319" s="114"/>
      <c r="D319" s="135"/>
      <c r="E319" s="113"/>
      <c r="F319" s="113"/>
      <c r="G319" s="116"/>
      <c r="H319" s="116"/>
      <c r="I319" s="116"/>
      <c r="J319" s="115"/>
      <c r="L319" s="95"/>
      <c r="N319" s="64"/>
      <c r="O319" s="99"/>
      <c r="P319" s="99"/>
    </row>
    <row r="320" spans="1:16" s="98" customFormat="1" ht="65.25" customHeight="1" x14ac:dyDescent="0.25">
      <c r="A320" s="113"/>
      <c r="B320" s="113"/>
      <c r="C320" s="114"/>
      <c r="D320" s="135"/>
      <c r="E320" s="113"/>
      <c r="F320" s="113"/>
      <c r="G320" s="116"/>
      <c r="H320" s="116"/>
      <c r="I320" s="116"/>
      <c r="J320" s="115"/>
      <c r="L320" s="95"/>
      <c r="N320" s="64"/>
      <c r="O320" s="99"/>
      <c r="P320" s="99"/>
    </row>
    <row r="321" spans="1:16" s="98" customFormat="1" ht="65.25" customHeight="1" x14ac:dyDescent="0.25">
      <c r="A321" s="113"/>
      <c r="B321" s="113"/>
      <c r="C321" s="114"/>
      <c r="D321" s="135"/>
      <c r="E321" s="113"/>
      <c r="F321" s="113"/>
      <c r="G321" s="116"/>
      <c r="H321" s="116"/>
      <c r="I321" s="116"/>
      <c r="J321" s="115"/>
      <c r="L321" s="95"/>
      <c r="N321" s="64"/>
      <c r="O321" s="99"/>
      <c r="P321" s="99"/>
    </row>
    <row r="322" spans="1:16" s="98" customFormat="1" ht="65.25" customHeight="1" x14ac:dyDescent="0.25">
      <c r="A322" s="113"/>
      <c r="B322" s="113"/>
      <c r="C322" s="114"/>
      <c r="D322" s="135"/>
      <c r="E322" s="113"/>
      <c r="F322" s="113"/>
      <c r="G322" s="116"/>
      <c r="H322" s="116"/>
      <c r="I322" s="116"/>
      <c r="J322" s="115"/>
      <c r="L322" s="95"/>
      <c r="N322" s="64"/>
      <c r="O322" s="99"/>
      <c r="P322" s="99"/>
    </row>
    <row r="323" spans="1:16" s="98" customFormat="1" ht="65.25" customHeight="1" x14ac:dyDescent="0.25">
      <c r="A323" s="113"/>
      <c r="B323" s="113"/>
      <c r="C323" s="114"/>
      <c r="D323" s="135"/>
      <c r="E323" s="113"/>
      <c r="F323" s="113"/>
      <c r="G323" s="116"/>
      <c r="H323" s="116"/>
      <c r="I323" s="116"/>
      <c r="J323" s="115"/>
      <c r="L323" s="95"/>
      <c r="N323" s="64"/>
      <c r="O323" s="99"/>
      <c r="P323" s="99"/>
    </row>
    <row r="324" spans="1:16" s="98" customFormat="1" ht="65.25" customHeight="1" x14ac:dyDescent="0.25">
      <c r="A324" s="113"/>
      <c r="B324" s="113"/>
      <c r="C324" s="114"/>
      <c r="D324" s="135"/>
      <c r="E324" s="113"/>
      <c r="F324" s="113"/>
      <c r="G324" s="116"/>
      <c r="H324" s="116"/>
      <c r="I324" s="116"/>
      <c r="J324" s="115"/>
      <c r="L324" s="95"/>
      <c r="N324" s="64"/>
      <c r="O324" s="99"/>
      <c r="P324" s="99"/>
    </row>
    <row r="325" spans="1:16" s="98" customFormat="1" ht="65.25" customHeight="1" x14ac:dyDescent="0.25">
      <c r="A325" s="113"/>
      <c r="B325" s="113"/>
      <c r="C325" s="114"/>
      <c r="D325" s="135"/>
      <c r="E325" s="113"/>
      <c r="F325" s="113"/>
      <c r="G325" s="116"/>
      <c r="H325" s="116"/>
      <c r="I325" s="116"/>
      <c r="J325" s="115"/>
      <c r="L325" s="95"/>
      <c r="N325" s="64"/>
      <c r="O325" s="99"/>
      <c r="P325" s="99"/>
    </row>
    <row r="326" spans="1:16" s="98" customFormat="1" ht="65.25" customHeight="1" x14ac:dyDescent="0.25">
      <c r="A326" s="113"/>
      <c r="B326" s="113"/>
      <c r="C326" s="114"/>
      <c r="D326" s="135"/>
      <c r="E326" s="113"/>
      <c r="F326" s="113"/>
      <c r="G326" s="116"/>
      <c r="H326" s="116"/>
      <c r="I326" s="116"/>
      <c r="J326" s="115"/>
      <c r="L326" s="95"/>
      <c r="N326" s="64"/>
      <c r="O326" s="99"/>
      <c r="P326" s="99"/>
    </row>
    <row r="327" spans="1:16" s="98" customFormat="1" ht="65.25" customHeight="1" x14ac:dyDescent="0.25">
      <c r="A327" s="113"/>
      <c r="B327" s="113"/>
      <c r="C327" s="114"/>
      <c r="D327" s="135"/>
      <c r="E327" s="113"/>
      <c r="F327" s="113"/>
      <c r="G327" s="116"/>
      <c r="H327" s="116"/>
      <c r="I327" s="116"/>
      <c r="J327" s="115"/>
      <c r="L327" s="95"/>
      <c r="N327" s="64"/>
      <c r="O327" s="99"/>
      <c r="P327" s="99"/>
    </row>
    <row r="328" spans="1:16" s="98" customFormat="1" ht="65.25" customHeight="1" x14ac:dyDescent="0.25">
      <c r="A328" s="113"/>
      <c r="B328" s="113"/>
      <c r="C328" s="114"/>
      <c r="D328" s="135"/>
      <c r="E328" s="113"/>
      <c r="F328" s="113"/>
      <c r="G328" s="116"/>
      <c r="H328" s="116"/>
      <c r="I328" s="116"/>
      <c r="J328" s="115"/>
      <c r="L328" s="95"/>
      <c r="N328" s="64"/>
      <c r="O328" s="99"/>
      <c r="P328" s="99"/>
    </row>
    <row r="329" spans="1:16" s="98" customFormat="1" ht="65.25" customHeight="1" x14ac:dyDescent="0.25">
      <c r="A329" s="113"/>
      <c r="B329" s="113"/>
      <c r="C329" s="114"/>
      <c r="D329" s="135"/>
      <c r="E329" s="113"/>
      <c r="F329" s="113"/>
      <c r="G329" s="116"/>
      <c r="H329" s="116"/>
      <c r="I329" s="116"/>
      <c r="J329" s="115"/>
      <c r="L329" s="95"/>
      <c r="N329" s="64"/>
      <c r="O329" s="99"/>
      <c r="P329" s="99"/>
    </row>
    <row r="330" spans="1:16" s="98" customFormat="1" ht="65.25" customHeight="1" x14ac:dyDescent="0.25">
      <c r="A330" s="113"/>
      <c r="B330" s="113"/>
      <c r="C330" s="114"/>
      <c r="D330" s="135"/>
      <c r="E330" s="113"/>
      <c r="F330" s="113"/>
      <c r="G330" s="116"/>
      <c r="H330" s="116"/>
      <c r="I330" s="116"/>
      <c r="J330" s="115"/>
      <c r="L330" s="95"/>
      <c r="N330" s="64"/>
      <c r="O330" s="99"/>
      <c r="P330" s="99"/>
    </row>
    <row r="331" spans="1:16" s="98" customFormat="1" ht="65.25" customHeight="1" x14ac:dyDescent="0.25">
      <c r="A331" s="113"/>
      <c r="B331" s="113"/>
      <c r="C331" s="114"/>
      <c r="D331" s="135"/>
      <c r="E331" s="113"/>
      <c r="F331" s="113"/>
      <c r="G331" s="116"/>
      <c r="H331" s="116"/>
      <c r="I331" s="116"/>
      <c r="J331" s="115"/>
      <c r="L331" s="95"/>
      <c r="N331" s="64"/>
      <c r="O331" s="99"/>
      <c r="P331" s="99"/>
    </row>
    <row r="332" spans="1:16" s="98" customFormat="1" ht="65.25" customHeight="1" x14ac:dyDescent="0.25">
      <c r="A332" s="113"/>
      <c r="B332" s="113"/>
      <c r="C332" s="114"/>
      <c r="D332" s="135"/>
      <c r="E332" s="113"/>
      <c r="F332" s="113"/>
      <c r="G332" s="116"/>
      <c r="H332" s="116"/>
      <c r="I332" s="116"/>
      <c r="J332" s="115"/>
      <c r="L332" s="95"/>
      <c r="N332" s="64"/>
      <c r="O332" s="99"/>
      <c r="P332" s="99"/>
    </row>
    <row r="333" spans="1:16" s="98" customFormat="1" ht="65.25" customHeight="1" x14ac:dyDescent="0.25">
      <c r="A333" s="113"/>
      <c r="B333" s="113"/>
      <c r="C333" s="114"/>
      <c r="D333" s="135"/>
      <c r="E333" s="113"/>
      <c r="F333" s="113"/>
      <c r="G333" s="116"/>
      <c r="H333" s="116"/>
      <c r="I333" s="116"/>
      <c r="J333" s="115"/>
      <c r="L333" s="95"/>
      <c r="N333" s="64"/>
      <c r="O333" s="99"/>
      <c r="P333" s="99"/>
    </row>
    <row r="334" spans="1:16" s="98" customFormat="1" ht="65.25" customHeight="1" x14ac:dyDescent="0.25">
      <c r="A334" s="113"/>
      <c r="B334" s="113"/>
      <c r="C334" s="114"/>
      <c r="D334" s="135"/>
      <c r="E334" s="113"/>
      <c r="F334" s="113"/>
      <c r="G334" s="116"/>
      <c r="H334" s="116"/>
      <c r="I334" s="116"/>
      <c r="J334" s="115"/>
      <c r="L334" s="95"/>
      <c r="N334" s="64"/>
      <c r="O334" s="99"/>
      <c r="P334" s="99"/>
    </row>
    <row r="335" spans="1:16" s="98" customFormat="1" ht="65.25" customHeight="1" x14ac:dyDescent="0.25">
      <c r="A335" s="113"/>
      <c r="B335" s="113"/>
      <c r="C335" s="114"/>
      <c r="D335" s="135"/>
      <c r="E335" s="113"/>
      <c r="F335" s="113"/>
      <c r="G335" s="116"/>
      <c r="H335" s="116"/>
      <c r="I335" s="116"/>
      <c r="J335" s="115"/>
      <c r="L335" s="95"/>
      <c r="N335" s="64"/>
      <c r="O335" s="99"/>
      <c r="P335" s="99"/>
    </row>
    <row r="336" spans="1:16" s="98" customFormat="1" ht="65.25" customHeight="1" x14ac:dyDescent="0.25">
      <c r="A336" s="113"/>
      <c r="B336" s="113"/>
      <c r="C336" s="114"/>
      <c r="D336" s="135"/>
      <c r="E336" s="113"/>
      <c r="F336" s="113"/>
      <c r="G336" s="116"/>
      <c r="H336" s="116"/>
      <c r="I336" s="116"/>
      <c r="J336" s="115"/>
      <c r="L336" s="95"/>
      <c r="N336" s="64"/>
      <c r="O336" s="99"/>
      <c r="P336" s="99"/>
    </row>
    <row r="337" spans="1:16" s="98" customFormat="1" ht="65.25" customHeight="1" x14ac:dyDescent="0.25">
      <c r="A337" s="113"/>
      <c r="B337" s="113"/>
      <c r="C337" s="114"/>
      <c r="D337" s="135"/>
      <c r="E337" s="113"/>
      <c r="F337" s="113"/>
      <c r="G337" s="116"/>
      <c r="H337" s="116"/>
      <c r="I337" s="116"/>
      <c r="J337" s="115"/>
      <c r="L337" s="95"/>
      <c r="N337" s="64"/>
      <c r="O337" s="99"/>
      <c r="P337" s="99"/>
    </row>
    <row r="338" spans="1:16" s="98" customFormat="1" ht="65.25" customHeight="1" x14ac:dyDescent="0.25">
      <c r="A338" s="113"/>
      <c r="B338" s="113"/>
      <c r="C338" s="114"/>
      <c r="D338" s="135"/>
      <c r="E338" s="113"/>
      <c r="F338" s="113"/>
      <c r="G338" s="116"/>
      <c r="H338" s="116"/>
      <c r="I338" s="116"/>
      <c r="J338" s="115"/>
      <c r="L338" s="95"/>
      <c r="N338" s="64"/>
      <c r="O338" s="99"/>
      <c r="P338" s="99"/>
    </row>
    <row r="339" spans="1:16" s="98" customFormat="1" ht="65.25" customHeight="1" x14ac:dyDescent="0.25">
      <c r="A339" s="113"/>
      <c r="B339" s="113"/>
      <c r="C339" s="114"/>
      <c r="D339" s="135"/>
      <c r="E339" s="113"/>
      <c r="F339" s="113"/>
      <c r="G339" s="116"/>
      <c r="H339" s="116"/>
      <c r="I339" s="116"/>
      <c r="J339" s="115"/>
      <c r="L339" s="95"/>
      <c r="N339" s="64"/>
      <c r="O339" s="99"/>
      <c r="P339" s="99"/>
    </row>
    <row r="340" spans="1:16" s="98" customFormat="1" ht="65.25" customHeight="1" x14ac:dyDescent="0.25">
      <c r="A340" s="113"/>
      <c r="B340" s="113"/>
      <c r="C340" s="114"/>
      <c r="D340" s="135"/>
      <c r="E340" s="113"/>
      <c r="F340" s="113"/>
      <c r="G340" s="116"/>
      <c r="H340" s="116"/>
      <c r="I340" s="116"/>
      <c r="J340" s="115"/>
      <c r="L340" s="95"/>
      <c r="N340" s="64"/>
      <c r="O340" s="99"/>
      <c r="P340" s="99"/>
    </row>
    <row r="341" spans="1:16" s="98" customFormat="1" ht="65.25" customHeight="1" x14ac:dyDescent="0.25">
      <c r="A341" s="113"/>
      <c r="B341" s="113"/>
      <c r="C341" s="114"/>
      <c r="D341" s="135"/>
      <c r="E341" s="113"/>
      <c r="F341" s="113"/>
      <c r="G341" s="116"/>
      <c r="H341" s="116"/>
      <c r="I341" s="116"/>
      <c r="J341" s="115"/>
      <c r="L341" s="95"/>
      <c r="N341" s="64"/>
      <c r="O341" s="99"/>
      <c r="P341" s="99"/>
    </row>
    <row r="342" spans="1:16" s="98" customFormat="1" ht="65.25" customHeight="1" x14ac:dyDescent="0.25">
      <c r="A342" s="113"/>
      <c r="B342" s="113"/>
      <c r="C342" s="114"/>
      <c r="D342" s="135"/>
      <c r="E342" s="113"/>
      <c r="F342" s="113"/>
      <c r="G342" s="116"/>
      <c r="H342" s="116"/>
      <c r="I342" s="116"/>
      <c r="J342" s="115"/>
      <c r="L342" s="95"/>
      <c r="N342" s="64"/>
      <c r="O342" s="99"/>
      <c r="P342" s="99"/>
    </row>
    <row r="343" spans="1:16" s="98" customFormat="1" ht="65.25" customHeight="1" x14ac:dyDescent="0.25">
      <c r="A343" s="113"/>
      <c r="B343" s="113"/>
      <c r="C343" s="114"/>
      <c r="D343" s="135"/>
      <c r="E343" s="113"/>
      <c r="F343" s="113"/>
      <c r="G343" s="116"/>
      <c r="H343" s="116"/>
      <c r="I343" s="116"/>
      <c r="J343" s="115"/>
      <c r="L343" s="95"/>
      <c r="N343" s="64"/>
      <c r="O343" s="99"/>
      <c r="P343" s="99"/>
    </row>
    <row r="344" spans="1:16" s="98" customFormat="1" ht="65.25" customHeight="1" x14ac:dyDescent="0.25">
      <c r="A344" s="113"/>
      <c r="B344" s="113"/>
      <c r="C344" s="114"/>
      <c r="D344" s="135"/>
      <c r="E344" s="113"/>
      <c r="F344" s="113"/>
      <c r="G344" s="116"/>
      <c r="H344" s="116"/>
      <c r="I344" s="116"/>
      <c r="J344" s="115"/>
      <c r="L344" s="95"/>
      <c r="N344" s="64"/>
      <c r="O344" s="99"/>
      <c r="P344" s="99"/>
    </row>
    <row r="345" spans="1:16" s="98" customFormat="1" ht="65.25" customHeight="1" x14ac:dyDescent="0.25">
      <c r="A345" s="113"/>
      <c r="B345" s="113"/>
      <c r="C345" s="114"/>
      <c r="D345" s="135"/>
      <c r="E345" s="113"/>
      <c r="F345" s="113"/>
      <c r="G345" s="116"/>
      <c r="H345" s="116"/>
      <c r="I345" s="116"/>
      <c r="J345" s="115"/>
      <c r="L345" s="95"/>
      <c r="N345" s="64"/>
      <c r="O345" s="99"/>
      <c r="P345" s="99"/>
    </row>
    <row r="346" spans="1:16" s="98" customFormat="1" ht="65.25" customHeight="1" x14ac:dyDescent="0.25">
      <c r="A346" s="113"/>
      <c r="B346" s="113"/>
      <c r="C346" s="114"/>
      <c r="D346" s="135"/>
      <c r="E346" s="113"/>
      <c r="F346" s="113"/>
      <c r="G346" s="116"/>
      <c r="H346" s="116"/>
      <c r="I346" s="116"/>
      <c r="J346" s="115"/>
      <c r="L346" s="95"/>
      <c r="N346" s="64"/>
      <c r="O346" s="99"/>
      <c r="P346" s="99"/>
    </row>
    <row r="347" spans="1:16" s="98" customFormat="1" ht="65.25" customHeight="1" x14ac:dyDescent="0.25">
      <c r="A347" s="113"/>
      <c r="B347" s="113"/>
      <c r="C347" s="114"/>
      <c r="D347" s="135"/>
      <c r="E347" s="113"/>
      <c r="F347" s="113"/>
      <c r="G347" s="116"/>
      <c r="H347" s="116"/>
      <c r="I347" s="116"/>
      <c r="J347" s="115"/>
      <c r="L347" s="95"/>
      <c r="N347" s="64"/>
      <c r="O347" s="99"/>
      <c r="P347" s="99"/>
    </row>
    <row r="348" spans="1:16" s="98" customFormat="1" ht="65.25" customHeight="1" x14ac:dyDescent="0.25">
      <c r="A348" s="113"/>
      <c r="B348" s="113"/>
      <c r="C348" s="114"/>
      <c r="D348" s="135"/>
      <c r="E348" s="113"/>
      <c r="F348" s="113"/>
      <c r="G348" s="116"/>
      <c r="H348" s="116"/>
      <c r="I348" s="116"/>
      <c r="J348" s="115"/>
      <c r="L348" s="95"/>
      <c r="N348" s="64"/>
      <c r="O348" s="99"/>
      <c r="P348" s="99"/>
    </row>
    <row r="349" spans="1:16" s="98" customFormat="1" ht="65.25" customHeight="1" x14ac:dyDescent="0.25">
      <c r="A349" s="113"/>
      <c r="B349" s="113"/>
      <c r="C349" s="114"/>
      <c r="D349" s="135"/>
      <c r="E349" s="113"/>
      <c r="F349" s="113"/>
      <c r="G349" s="116"/>
      <c r="H349" s="116"/>
      <c r="I349" s="116"/>
      <c r="J349" s="115"/>
      <c r="L349" s="95"/>
      <c r="N349" s="64"/>
      <c r="O349" s="99"/>
      <c r="P349" s="99"/>
    </row>
    <row r="350" spans="1:16" s="98" customFormat="1" ht="65.25" customHeight="1" x14ac:dyDescent="0.25">
      <c r="A350" s="113"/>
      <c r="B350" s="113"/>
      <c r="C350" s="114"/>
      <c r="D350" s="135"/>
      <c r="E350" s="113"/>
      <c r="F350" s="113"/>
      <c r="G350" s="116"/>
      <c r="H350" s="116"/>
      <c r="I350" s="116"/>
      <c r="J350" s="115"/>
      <c r="L350" s="95"/>
      <c r="N350" s="64"/>
      <c r="O350" s="99"/>
      <c r="P350" s="99"/>
    </row>
    <row r="351" spans="1:16" s="98" customFormat="1" ht="65.25" customHeight="1" x14ac:dyDescent="0.25">
      <c r="A351" s="113"/>
      <c r="B351" s="113"/>
      <c r="C351" s="114"/>
      <c r="D351" s="135"/>
      <c r="E351" s="113"/>
      <c r="F351" s="113"/>
      <c r="G351" s="116"/>
      <c r="H351" s="116"/>
      <c r="I351" s="116"/>
      <c r="J351" s="115"/>
      <c r="L351" s="95"/>
      <c r="N351" s="64"/>
      <c r="O351" s="99"/>
      <c r="P351" s="99"/>
    </row>
    <row r="352" spans="1:16" s="98" customFormat="1" ht="65.25" customHeight="1" x14ac:dyDescent="0.25">
      <c r="A352" s="113"/>
      <c r="B352" s="113"/>
      <c r="C352" s="114"/>
      <c r="D352" s="135"/>
      <c r="E352" s="113"/>
      <c r="F352" s="113"/>
      <c r="G352" s="116"/>
      <c r="H352" s="116"/>
      <c r="I352" s="116"/>
      <c r="J352" s="115"/>
      <c r="L352" s="95"/>
      <c r="N352" s="64"/>
      <c r="O352" s="99"/>
      <c r="P352" s="99"/>
    </row>
    <row r="353" spans="1:16" s="98" customFormat="1" ht="65.25" customHeight="1" x14ac:dyDescent="0.25">
      <c r="A353" s="113"/>
      <c r="B353" s="113"/>
      <c r="C353" s="114"/>
      <c r="D353" s="135"/>
      <c r="E353" s="113"/>
      <c r="F353" s="113"/>
      <c r="G353" s="116"/>
      <c r="H353" s="116"/>
      <c r="I353" s="116"/>
      <c r="J353" s="115"/>
      <c r="L353" s="95"/>
      <c r="N353" s="64"/>
      <c r="O353" s="99"/>
      <c r="P353" s="99"/>
    </row>
    <row r="354" spans="1:16" s="98" customFormat="1" ht="65.25" customHeight="1" x14ac:dyDescent="0.25">
      <c r="A354" s="113"/>
      <c r="B354" s="113"/>
      <c r="C354" s="114"/>
      <c r="D354" s="135"/>
      <c r="E354" s="113"/>
      <c r="F354" s="113"/>
      <c r="G354" s="116"/>
      <c r="H354" s="116"/>
      <c r="I354" s="116"/>
      <c r="J354" s="115"/>
      <c r="L354" s="95"/>
      <c r="N354" s="64"/>
      <c r="O354" s="99"/>
      <c r="P354" s="99"/>
    </row>
    <row r="355" spans="1:16" s="98" customFormat="1" ht="65.25" customHeight="1" x14ac:dyDescent="0.25">
      <c r="A355" s="113"/>
      <c r="B355" s="113"/>
      <c r="C355" s="114"/>
      <c r="D355" s="135"/>
      <c r="E355" s="113"/>
      <c r="F355" s="113"/>
      <c r="G355" s="116"/>
      <c r="H355" s="116"/>
      <c r="I355" s="116"/>
      <c r="J355" s="115"/>
      <c r="L355" s="95"/>
      <c r="N355" s="64"/>
      <c r="O355" s="99"/>
      <c r="P355" s="99"/>
    </row>
    <row r="356" spans="1:16" s="98" customFormat="1" ht="65.25" customHeight="1" x14ac:dyDescent="0.25">
      <c r="A356" s="113"/>
      <c r="B356" s="113"/>
      <c r="C356" s="114"/>
      <c r="D356" s="135"/>
      <c r="E356" s="113"/>
      <c r="F356" s="113"/>
      <c r="G356" s="116"/>
      <c r="H356" s="116"/>
      <c r="I356" s="116"/>
      <c r="J356" s="115"/>
      <c r="L356" s="95"/>
      <c r="N356" s="64"/>
      <c r="O356" s="99"/>
      <c r="P356" s="99"/>
    </row>
    <row r="357" spans="1:16" s="98" customFormat="1" ht="65.25" customHeight="1" x14ac:dyDescent="0.25">
      <c r="A357" s="113"/>
      <c r="B357" s="113"/>
      <c r="C357" s="114"/>
      <c r="D357" s="135"/>
      <c r="E357" s="113"/>
      <c r="F357" s="113"/>
      <c r="G357" s="116"/>
      <c r="H357" s="116"/>
      <c r="I357" s="116"/>
      <c r="J357" s="115"/>
      <c r="L357" s="95"/>
      <c r="N357" s="64"/>
      <c r="O357" s="99"/>
      <c r="P357" s="99"/>
    </row>
    <row r="358" spans="1:16" s="98" customFormat="1" ht="65.25" customHeight="1" x14ac:dyDescent="0.25">
      <c r="A358" s="113"/>
      <c r="B358" s="113"/>
      <c r="C358" s="114"/>
      <c r="D358" s="135"/>
      <c r="E358" s="113"/>
      <c r="F358" s="113"/>
      <c r="G358" s="116"/>
      <c r="H358" s="116"/>
      <c r="I358" s="116"/>
      <c r="J358" s="115"/>
      <c r="L358" s="95"/>
      <c r="N358" s="64"/>
      <c r="O358" s="99"/>
      <c r="P358" s="99"/>
    </row>
    <row r="359" spans="1:16" s="98" customFormat="1" ht="65.25" customHeight="1" x14ac:dyDescent="0.25">
      <c r="A359" s="113"/>
      <c r="B359" s="113"/>
      <c r="C359" s="114"/>
      <c r="D359" s="135"/>
      <c r="E359" s="113"/>
      <c r="F359" s="113"/>
      <c r="G359" s="116"/>
      <c r="H359" s="116"/>
      <c r="I359" s="116"/>
      <c r="J359" s="115"/>
      <c r="L359" s="95"/>
      <c r="N359" s="64"/>
      <c r="O359" s="99"/>
      <c r="P359" s="99"/>
    </row>
    <row r="360" spans="1:16" s="98" customFormat="1" ht="65.25" customHeight="1" x14ac:dyDescent="0.25">
      <c r="A360" s="113"/>
      <c r="B360" s="113"/>
      <c r="C360" s="114"/>
      <c r="D360" s="135"/>
      <c r="E360" s="113"/>
      <c r="F360" s="113"/>
      <c r="G360" s="116"/>
      <c r="H360" s="116"/>
      <c r="I360" s="116"/>
      <c r="J360" s="115"/>
      <c r="L360" s="95"/>
      <c r="N360" s="64"/>
      <c r="O360" s="99"/>
      <c r="P360" s="99"/>
    </row>
    <row r="361" spans="1:16" s="98" customFormat="1" ht="65.25" customHeight="1" x14ac:dyDescent="0.25">
      <c r="A361" s="113"/>
      <c r="B361" s="113"/>
      <c r="C361" s="114"/>
      <c r="D361" s="135"/>
      <c r="E361" s="113"/>
      <c r="F361" s="113"/>
      <c r="G361" s="116"/>
      <c r="H361" s="116"/>
      <c r="I361" s="116"/>
      <c r="J361" s="115"/>
      <c r="L361" s="95"/>
      <c r="N361" s="64"/>
      <c r="O361" s="99"/>
      <c r="P361" s="99"/>
    </row>
    <row r="362" spans="1:16" s="98" customFormat="1" ht="65.25" customHeight="1" x14ac:dyDescent="0.25">
      <c r="A362" s="113"/>
      <c r="B362" s="113"/>
      <c r="C362" s="114"/>
      <c r="D362" s="135"/>
      <c r="E362" s="113"/>
      <c r="F362" s="113"/>
      <c r="G362" s="116"/>
      <c r="H362" s="116"/>
      <c r="I362" s="116"/>
      <c r="J362" s="115"/>
      <c r="L362" s="95"/>
      <c r="N362" s="64"/>
      <c r="O362" s="99"/>
      <c r="P362" s="99"/>
    </row>
    <row r="363" spans="1:16" s="98" customFormat="1" ht="65.25" customHeight="1" x14ac:dyDescent="0.25">
      <c r="A363" s="113"/>
      <c r="B363" s="113"/>
      <c r="C363" s="114"/>
      <c r="D363" s="135"/>
      <c r="E363" s="113"/>
      <c r="F363" s="113"/>
      <c r="G363" s="116"/>
      <c r="H363" s="116"/>
      <c r="I363" s="116"/>
      <c r="J363" s="115"/>
      <c r="L363" s="95"/>
      <c r="N363" s="64"/>
      <c r="O363" s="99"/>
      <c r="P363" s="99"/>
    </row>
    <row r="364" spans="1:16" s="98" customFormat="1" ht="65.25" customHeight="1" x14ac:dyDescent="0.25">
      <c r="A364" s="113"/>
      <c r="B364" s="113"/>
      <c r="C364" s="114"/>
      <c r="D364" s="135"/>
      <c r="E364" s="113"/>
      <c r="F364" s="113"/>
      <c r="G364" s="116"/>
      <c r="H364" s="116"/>
      <c r="I364" s="116"/>
      <c r="J364" s="115"/>
      <c r="L364" s="95"/>
      <c r="N364" s="64"/>
      <c r="O364" s="99"/>
      <c r="P364" s="99"/>
    </row>
    <row r="365" spans="1:16" s="98" customFormat="1" ht="65.25" customHeight="1" x14ac:dyDescent="0.25">
      <c r="A365" s="113"/>
      <c r="B365" s="113"/>
      <c r="C365" s="114"/>
      <c r="D365" s="135"/>
      <c r="E365" s="113"/>
      <c r="F365" s="113"/>
      <c r="G365" s="116"/>
      <c r="H365" s="116"/>
      <c r="I365" s="116"/>
      <c r="J365" s="115"/>
      <c r="L365" s="95"/>
      <c r="N365" s="64"/>
      <c r="O365" s="99"/>
      <c r="P365" s="99"/>
    </row>
    <row r="366" spans="1:16" s="98" customFormat="1" ht="65.25" customHeight="1" x14ac:dyDescent="0.25">
      <c r="A366" s="113"/>
      <c r="B366" s="113"/>
      <c r="C366" s="114"/>
      <c r="D366" s="135"/>
      <c r="E366" s="113"/>
      <c r="F366" s="113"/>
      <c r="G366" s="116"/>
      <c r="H366" s="116"/>
      <c r="I366" s="116"/>
      <c r="J366" s="115"/>
      <c r="L366" s="95"/>
      <c r="N366" s="64"/>
      <c r="O366" s="99"/>
      <c r="P366" s="99"/>
    </row>
    <row r="367" spans="1:16" s="98" customFormat="1" ht="65.25" customHeight="1" x14ac:dyDescent="0.25">
      <c r="A367" s="113"/>
      <c r="B367" s="113"/>
      <c r="C367" s="114"/>
      <c r="D367" s="135"/>
      <c r="E367" s="113"/>
      <c r="F367" s="113"/>
      <c r="G367" s="116"/>
      <c r="H367" s="116"/>
      <c r="I367" s="116"/>
      <c r="J367" s="115"/>
      <c r="L367" s="95"/>
      <c r="N367" s="64"/>
      <c r="O367" s="99"/>
      <c r="P367" s="99"/>
    </row>
    <row r="368" spans="1:16" s="98" customFormat="1" ht="65.25" customHeight="1" x14ac:dyDescent="0.25">
      <c r="A368" s="113"/>
      <c r="B368" s="113"/>
      <c r="C368" s="114"/>
      <c r="D368" s="135"/>
      <c r="E368" s="113"/>
      <c r="F368" s="113"/>
      <c r="G368" s="116"/>
      <c r="H368" s="116"/>
      <c r="I368" s="116"/>
      <c r="J368" s="115"/>
      <c r="L368" s="95"/>
      <c r="N368" s="64"/>
      <c r="O368" s="99"/>
      <c r="P368" s="99"/>
    </row>
    <row r="369" spans="1:16" s="98" customFormat="1" ht="65.25" customHeight="1" x14ac:dyDescent="0.25">
      <c r="A369" s="113"/>
      <c r="B369" s="113"/>
      <c r="C369" s="114"/>
      <c r="D369" s="135"/>
      <c r="E369" s="113"/>
      <c r="F369" s="113"/>
      <c r="G369" s="116"/>
      <c r="H369" s="116"/>
      <c r="I369" s="116"/>
      <c r="J369" s="115"/>
      <c r="L369" s="95"/>
      <c r="N369" s="64"/>
      <c r="O369" s="99"/>
      <c r="P369" s="99"/>
    </row>
    <row r="370" spans="1:16" s="98" customFormat="1" ht="65.25" customHeight="1" x14ac:dyDescent="0.25">
      <c r="A370" s="113"/>
      <c r="B370" s="113"/>
      <c r="C370" s="114"/>
      <c r="D370" s="135"/>
      <c r="E370" s="113"/>
      <c r="F370" s="113"/>
      <c r="G370" s="116"/>
      <c r="H370" s="116"/>
      <c r="I370" s="116"/>
      <c r="J370" s="115"/>
      <c r="L370" s="95"/>
      <c r="N370" s="64"/>
      <c r="O370" s="99"/>
      <c r="P370" s="99"/>
    </row>
    <row r="371" spans="1:16" s="98" customFormat="1" ht="65.25" customHeight="1" x14ac:dyDescent="0.25">
      <c r="A371" s="113"/>
      <c r="B371" s="113"/>
      <c r="C371" s="114"/>
      <c r="D371" s="135"/>
      <c r="E371" s="113"/>
      <c r="F371" s="113"/>
      <c r="G371" s="116"/>
      <c r="H371" s="116"/>
      <c r="I371" s="116"/>
      <c r="J371" s="115"/>
      <c r="L371" s="95"/>
      <c r="N371" s="64"/>
      <c r="O371" s="99"/>
      <c r="P371" s="99"/>
    </row>
    <row r="372" spans="1:16" s="98" customFormat="1" ht="65.25" customHeight="1" x14ac:dyDescent="0.25">
      <c r="A372" s="113"/>
      <c r="B372" s="113"/>
      <c r="C372" s="114"/>
      <c r="D372" s="135"/>
      <c r="E372" s="113"/>
      <c r="F372" s="113"/>
      <c r="G372" s="116"/>
      <c r="H372" s="116"/>
      <c r="I372" s="116"/>
      <c r="J372" s="115"/>
      <c r="L372" s="95"/>
      <c r="N372" s="64"/>
      <c r="O372" s="99"/>
      <c r="P372" s="99"/>
    </row>
    <row r="373" spans="1:16" s="98" customFormat="1" ht="65.25" customHeight="1" x14ac:dyDescent="0.25">
      <c r="A373" s="113"/>
      <c r="B373" s="113"/>
      <c r="C373" s="114"/>
      <c r="D373" s="135"/>
      <c r="E373" s="113"/>
      <c r="F373" s="113"/>
      <c r="G373" s="116"/>
      <c r="H373" s="116"/>
      <c r="I373" s="116"/>
      <c r="J373" s="115"/>
      <c r="L373" s="95"/>
      <c r="N373" s="64"/>
      <c r="O373" s="99"/>
      <c r="P373" s="99"/>
    </row>
    <row r="374" spans="1:16" s="98" customFormat="1" ht="65.25" customHeight="1" x14ac:dyDescent="0.25">
      <c r="A374" s="113"/>
      <c r="B374" s="113"/>
      <c r="C374" s="114"/>
      <c r="D374" s="135"/>
      <c r="E374" s="113"/>
      <c r="F374" s="113"/>
      <c r="G374" s="116"/>
      <c r="H374" s="116"/>
      <c r="I374" s="116"/>
      <c r="J374" s="115"/>
      <c r="L374" s="95"/>
      <c r="N374" s="64"/>
      <c r="O374" s="99"/>
      <c r="P374" s="99"/>
    </row>
    <row r="375" spans="1:16" s="98" customFormat="1" ht="65.25" customHeight="1" x14ac:dyDescent="0.25">
      <c r="A375" s="113"/>
      <c r="B375" s="113"/>
      <c r="C375" s="114"/>
      <c r="D375" s="135"/>
      <c r="E375" s="113"/>
      <c r="F375" s="113"/>
      <c r="G375" s="116"/>
      <c r="H375" s="116"/>
      <c r="I375" s="116"/>
      <c r="J375" s="115"/>
      <c r="L375" s="95"/>
      <c r="N375" s="64"/>
      <c r="O375" s="99"/>
      <c r="P375" s="99"/>
    </row>
    <row r="376" spans="1:16" s="98" customFormat="1" ht="65.25" customHeight="1" x14ac:dyDescent="0.25">
      <c r="A376" s="113"/>
      <c r="B376" s="113"/>
      <c r="C376" s="114"/>
      <c r="D376" s="135"/>
      <c r="E376" s="113"/>
      <c r="F376" s="113"/>
      <c r="G376" s="116"/>
      <c r="H376" s="116"/>
      <c r="I376" s="116"/>
      <c r="J376" s="115"/>
      <c r="L376" s="95"/>
      <c r="N376" s="64"/>
      <c r="O376" s="99"/>
      <c r="P376" s="99"/>
    </row>
    <row r="377" spans="1:16" s="98" customFormat="1" ht="65.25" customHeight="1" x14ac:dyDescent="0.25">
      <c r="A377" s="113"/>
      <c r="B377" s="113"/>
      <c r="C377" s="114"/>
      <c r="D377" s="135"/>
      <c r="E377" s="113"/>
      <c r="F377" s="113"/>
      <c r="G377" s="116"/>
      <c r="H377" s="116"/>
      <c r="I377" s="116"/>
      <c r="J377" s="115"/>
      <c r="L377" s="95"/>
      <c r="N377" s="64"/>
      <c r="O377" s="99"/>
      <c r="P377" s="99"/>
    </row>
    <row r="378" spans="1:16" s="98" customFormat="1" ht="65.25" customHeight="1" x14ac:dyDescent="0.25">
      <c r="A378" s="113"/>
      <c r="B378" s="113"/>
      <c r="C378" s="114"/>
      <c r="D378" s="135"/>
      <c r="E378" s="113"/>
      <c r="F378" s="113"/>
      <c r="G378" s="116"/>
      <c r="H378" s="116"/>
      <c r="I378" s="116"/>
      <c r="J378" s="115"/>
      <c r="L378" s="95"/>
      <c r="N378" s="64"/>
      <c r="O378" s="99"/>
      <c r="P378" s="99"/>
    </row>
    <row r="379" spans="1:16" s="98" customFormat="1" ht="65.25" customHeight="1" x14ac:dyDescent="0.25">
      <c r="A379" s="113"/>
      <c r="B379" s="113"/>
      <c r="C379" s="114"/>
      <c r="D379" s="135"/>
      <c r="E379" s="113"/>
      <c r="F379" s="113"/>
      <c r="G379" s="116"/>
      <c r="H379" s="116"/>
      <c r="I379" s="116"/>
      <c r="J379" s="115"/>
      <c r="L379" s="95"/>
      <c r="N379" s="64"/>
      <c r="O379" s="99"/>
      <c r="P379" s="99"/>
    </row>
    <row r="380" spans="1:16" s="98" customFormat="1" ht="65.25" customHeight="1" x14ac:dyDescent="0.25">
      <c r="A380" s="113"/>
      <c r="B380" s="113"/>
      <c r="C380" s="114"/>
      <c r="D380" s="135"/>
      <c r="E380" s="113"/>
      <c r="F380" s="113"/>
      <c r="G380" s="116"/>
      <c r="H380" s="116"/>
      <c r="I380" s="116"/>
      <c r="J380" s="115"/>
      <c r="L380" s="95"/>
      <c r="N380" s="64"/>
      <c r="O380" s="99"/>
      <c r="P380" s="99"/>
    </row>
    <row r="381" spans="1:16" s="98" customFormat="1" ht="65.25" customHeight="1" x14ac:dyDescent="0.25">
      <c r="A381" s="113"/>
      <c r="B381" s="113"/>
      <c r="C381" s="114"/>
      <c r="D381" s="135"/>
      <c r="E381" s="113"/>
      <c r="F381" s="113"/>
      <c r="G381" s="116"/>
      <c r="H381" s="116"/>
      <c r="I381" s="116"/>
      <c r="J381" s="115"/>
      <c r="L381" s="95"/>
      <c r="N381" s="64"/>
      <c r="O381" s="99"/>
      <c r="P381" s="99"/>
    </row>
    <row r="382" spans="1:16" s="98" customFormat="1" ht="65.25" customHeight="1" x14ac:dyDescent="0.25">
      <c r="A382" s="113"/>
      <c r="B382" s="113"/>
      <c r="C382" s="114"/>
      <c r="D382" s="135"/>
      <c r="E382" s="113"/>
      <c r="F382" s="113"/>
      <c r="G382" s="116"/>
      <c r="H382" s="116"/>
      <c r="I382" s="116"/>
      <c r="J382" s="115"/>
      <c r="L382" s="95"/>
      <c r="N382" s="64"/>
      <c r="O382" s="99"/>
      <c r="P382" s="99"/>
    </row>
    <row r="383" spans="1:16" s="98" customFormat="1" ht="65.25" customHeight="1" x14ac:dyDescent="0.25">
      <c r="A383" s="113"/>
      <c r="B383" s="113"/>
      <c r="C383" s="114"/>
      <c r="D383" s="135"/>
      <c r="E383" s="113"/>
      <c r="F383" s="113"/>
      <c r="G383" s="116"/>
      <c r="H383" s="116"/>
      <c r="I383" s="116"/>
      <c r="J383" s="115"/>
      <c r="L383" s="95"/>
      <c r="N383" s="64"/>
      <c r="O383" s="99"/>
      <c r="P383" s="99"/>
    </row>
    <row r="384" spans="1:16" s="98" customFormat="1" ht="65.25" customHeight="1" x14ac:dyDescent="0.25">
      <c r="A384" s="113"/>
      <c r="B384" s="113"/>
      <c r="C384" s="114"/>
      <c r="D384" s="135"/>
      <c r="E384" s="113"/>
      <c r="F384" s="113"/>
      <c r="G384" s="116"/>
      <c r="H384" s="116"/>
      <c r="I384" s="116"/>
      <c r="J384" s="115"/>
      <c r="L384" s="95"/>
      <c r="N384" s="64"/>
      <c r="O384" s="99"/>
      <c r="P384" s="99"/>
    </row>
    <row r="385" spans="1:16" s="98" customFormat="1" ht="65.25" customHeight="1" x14ac:dyDescent="0.25">
      <c r="A385" s="113"/>
      <c r="B385" s="113"/>
      <c r="C385" s="114"/>
      <c r="D385" s="135"/>
      <c r="E385" s="113"/>
      <c r="F385" s="113"/>
      <c r="G385" s="116"/>
      <c r="H385" s="116"/>
      <c r="I385" s="116"/>
      <c r="J385" s="115"/>
      <c r="L385" s="95"/>
      <c r="N385" s="64"/>
      <c r="O385" s="99"/>
      <c r="P385" s="99"/>
    </row>
    <row r="386" spans="1:16" s="98" customFormat="1" ht="65.25" customHeight="1" x14ac:dyDescent="0.25">
      <c r="A386" s="113"/>
      <c r="B386" s="113"/>
      <c r="C386" s="114"/>
      <c r="D386" s="135"/>
      <c r="E386" s="113"/>
      <c r="F386" s="113"/>
      <c r="G386" s="116"/>
      <c r="H386" s="116"/>
      <c r="I386" s="116"/>
      <c r="J386" s="115"/>
      <c r="L386" s="95"/>
      <c r="N386" s="64"/>
      <c r="O386" s="99"/>
      <c r="P386" s="99"/>
    </row>
    <row r="387" spans="1:16" s="98" customFormat="1" ht="65.25" customHeight="1" x14ac:dyDescent="0.25">
      <c r="A387" s="113"/>
      <c r="B387" s="113"/>
      <c r="C387" s="114"/>
      <c r="D387" s="135"/>
      <c r="E387" s="113"/>
      <c r="F387" s="113"/>
      <c r="G387" s="116"/>
      <c r="H387" s="116"/>
      <c r="I387" s="116"/>
      <c r="J387" s="115"/>
      <c r="L387" s="95"/>
      <c r="N387" s="64"/>
      <c r="O387" s="99"/>
      <c r="P387" s="99"/>
    </row>
    <row r="388" spans="1:16" s="98" customFormat="1" ht="65.25" customHeight="1" x14ac:dyDescent="0.25">
      <c r="A388" s="113"/>
      <c r="B388" s="113"/>
      <c r="C388" s="114"/>
      <c r="D388" s="135"/>
      <c r="E388" s="113"/>
      <c r="F388" s="113"/>
      <c r="G388" s="116"/>
      <c r="H388" s="116"/>
      <c r="I388" s="116"/>
      <c r="J388" s="115"/>
      <c r="L388" s="95"/>
      <c r="N388" s="64"/>
      <c r="O388" s="99"/>
      <c r="P388" s="99"/>
    </row>
    <row r="389" spans="1:16" s="98" customFormat="1" ht="65.25" customHeight="1" x14ac:dyDescent="0.25">
      <c r="A389" s="113"/>
      <c r="B389" s="113"/>
      <c r="C389" s="114"/>
      <c r="D389" s="135"/>
      <c r="E389" s="113"/>
      <c r="F389" s="113"/>
      <c r="G389" s="116"/>
      <c r="H389" s="116"/>
      <c r="I389" s="116"/>
      <c r="J389" s="115"/>
      <c r="L389" s="95"/>
      <c r="N389" s="64"/>
      <c r="O389" s="99"/>
      <c r="P389" s="99"/>
    </row>
    <row r="390" spans="1:16" s="98" customFormat="1" ht="65.25" customHeight="1" x14ac:dyDescent="0.25">
      <c r="A390" s="113"/>
      <c r="B390" s="113"/>
      <c r="C390" s="114"/>
      <c r="D390" s="135"/>
      <c r="E390" s="113"/>
      <c r="F390" s="113"/>
      <c r="G390" s="116"/>
      <c r="H390" s="116"/>
      <c r="I390" s="116"/>
      <c r="J390" s="115"/>
      <c r="L390" s="95"/>
      <c r="N390" s="64"/>
      <c r="O390" s="99"/>
      <c r="P390" s="99"/>
    </row>
    <row r="391" spans="1:16" s="98" customFormat="1" ht="65.25" customHeight="1" x14ac:dyDescent="0.25">
      <c r="A391" s="113"/>
      <c r="B391" s="113"/>
      <c r="C391" s="114"/>
      <c r="D391" s="135"/>
      <c r="E391" s="113"/>
      <c r="F391" s="113"/>
      <c r="G391" s="116"/>
      <c r="H391" s="116"/>
      <c r="I391" s="116"/>
      <c r="J391" s="115"/>
      <c r="L391" s="95"/>
      <c r="N391" s="64"/>
      <c r="O391" s="99"/>
      <c r="P391" s="99"/>
    </row>
    <row r="392" spans="1:16" s="98" customFormat="1" ht="65.25" customHeight="1" x14ac:dyDescent="0.25">
      <c r="A392" s="113"/>
      <c r="B392" s="113"/>
      <c r="C392" s="114"/>
      <c r="D392" s="135"/>
      <c r="E392" s="113"/>
      <c r="F392" s="113"/>
      <c r="G392" s="116"/>
      <c r="H392" s="116"/>
      <c r="I392" s="116"/>
      <c r="J392" s="115"/>
      <c r="L392" s="95"/>
      <c r="N392" s="64"/>
      <c r="O392" s="99"/>
      <c r="P392" s="99"/>
    </row>
    <row r="393" spans="1:16" s="98" customFormat="1" ht="65.25" customHeight="1" x14ac:dyDescent="0.25">
      <c r="A393" s="113"/>
      <c r="B393" s="113"/>
      <c r="C393" s="114"/>
      <c r="D393" s="135"/>
      <c r="E393" s="113"/>
      <c r="F393" s="113"/>
      <c r="G393" s="116"/>
      <c r="H393" s="116"/>
      <c r="I393" s="116"/>
      <c r="J393" s="115"/>
      <c r="L393" s="95"/>
      <c r="N393" s="64"/>
      <c r="O393" s="99"/>
      <c r="P393" s="99"/>
    </row>
    <row r="394" spans="1:16" s="98" customFormat="1" ht="65.25" customHeight="1" x14ac:dyDescent="0.25">
      <c r="A394" s="113"/>
      <c r="B394" s="113"/>
      <c r="C394" s="114"/>
      <c r="D394" s="135"/>
      <c r="E394" s="113"/>
      <c r="F394" s="113"/>
      <c r="G394" s="116"/>
      <c r="H394" s="116"/>
      <c r="I394" s="116"/>
      <c r="J394" s="115"/>
      <c r="L394" s="95"/>
      <c r="N394" s="64"/>
      <c r="O394" s="99"/>
      <c r="P394" s="99"/>
    </row>
    <row r="395" spans="1:16" s="98" customFormat="1" ht="65.25" customHeight="1" x14ac:dyDescent="0.25">
      <c r="A395" s="113"/>
      <c r="B395" s="113"/>
      <c r="C395" s="114"/>
      <c r="D395" s="135"/>
      <c r="E395" s="113"/>
      <c r="F395" s="113"/>
      <c r="G395" s="116"/>
      <c r="H395" s="116"/>
      <c r="I395" s="116"/>
      <c r="J395" s="115"/>
      <c r="L395" s="95"/>
      <c r="N395" s="64"/>
      <c r="O395" s="99"/>
      <c r="P395" s="99"/>
    </row>
    <row r="396" spans="1:16" s="98" customFormat="1" ht="65.25" customHeight="1" x14ac:dyDescent="0.25">
      <c r="A396" s="113"/>
      <c r="B396" s="113"/>
      <c r="C396" s="114"/>
      <c r="D396" s="135"/>
      <c r="E396" s="113"/>
      <c r="F396" s="113"/>
      <c r="G396" s="116"/>
      <c r="H396" s="116"/>
      <c r="I396" s="116"/>
      <c r="J396" s="115"/>
      <c r="L396" s="95"/>
      <c r="N396" s="64"/>
      <c r="O396" s="99"/>
      <c r="P396" s="99"/>
    </row>
    <row r="397" spans="1:16" s="98" customFormat="1" ht="65.25" customHeight="1" x14ac:dyDescent="0.25">
      <c r="A397" s="113"/>
      <c r="B397" s="113"/>
      <c r="C397" s="114"/>
      <c r="D397" s="135"/>
      <c r="E397" s="113"/>
      <c r="F397" s="113"/>
      <c r="G397" s="116"/>
      <c r="H397" s="116"/>
      <c r="I397" s="116"/>
      <c r="J397" s="115"/>
      <c r="L397" s="95"/>
      <c r="N397" s="64"/>
      <c r="O397" s="99"/>
      <c r="P397" s="99"/>
    </row>
    <row r="398" spans="1:16" s="98" customFormat="1" ht="65.25" customHeight="1" x14ac:dyDescent="0.25">
      <c r="A398" s="113"/>
      <c r="B398" s="113"/>
      <c r="C398" s="114"/>
      <c r="D398" s="135"/>
      <c r="E398" s="113"/>
      <c r="F398" s="113"/>
      <c r="G398" s="116"/>
      <c r="H398" s="116"/>
      <c r="I398" s="116"/>
      <c r="J398" s="115"/>
      <c r="L398" s="95"/>
      <c r="N398" s="64"/>
      <c r="O398" s="99"/>
      <c r="P398" s="99"/>
    </row>
    <row r="399" spans="1:16" s="98" customFormat="1" ht="65.25" customHeight="1" x14ac:dyDescent="0.25">
      <c r="A399" s="113"/>
      <c r="B399" s="113"/>
      <c r="C399" s="114"/>
      <c r="D399" s="135"/>
      <c r="E399" s="113"/>
      <c r="F399" s="113"/>
      <c r="G399" s="116"/>
      <c r="H399" s="116"/>
      <c r="I399" s="116"/>
      <c r="J399" s="115"/>
      <c r="L399" s="95"/>
      <c r="N399" s="64"/>
      <c r="O399" s="99"/>
      <c r="P399" s="99"/>
    </row>
    <row r="400" spans="1:16" s="98" customFormat="1" ht="65.25" customHeight="1" x14ac:dyDescent="0.25">
      <c r="A400" s="113"/>
      <c r="B400" s="113"/>
      <c r="C400" s="114"/>
      <c r="D400" s="135"/>
      <c r="E400" s="113"/>
      <c r="F400" s="113"/>
      <c r="G400" s="116"/>
      <c r="H400" s="116"/>
      <c r="I400" s="116"/>
      <c r="J400" s="115"/>
      <c r="L400" s="95"/>
      <c r="N400" s="64"/>
      <c r="O400" s="99"/>
      <c r="P400" s="99"/>
    </row>
    <row r="401" spans="1:16" s="98" customFormat="1" ht="65.25" customHeight="1" x14ac:dyDescent="0.25">
      <c r="A401" s="113"/>
      <c r="B401" s="113"/>
      <c r="C401" s="114"/>
      <c r="D401" s="135"/>
      <c r="E401" s="113"/>
      <c r="F401" s="113"/>
      <c r="G401" s="116"/>
      <c r="H401" s="116"/>
      <c r="I401" s="116"/>
      <c r="J401" s="115"/>
      <c r="L401" s="95"/>
      <c r="N401" s="64"/>
      <c r="O401" s="99"/>
      <c r="P401" s="99"/>
    </row>
    <row r="402" spans="1:16" s="98" customFormat="1" ht="65.25" customHeight="1" x14ac:dyDescent="0.25">
      <c r="A402" s="113"/>
      <c r="B402" s="113"/>
      <c r="C402" s="114"/>
      <c r="D402" s="135"/>
      <c r="E402" s="113"/>
      <c r="F402" s="113"/>
      <c r="G402" s="116"/>
      <c r="H402" s="116"/>
      <c r="I402" s="116"/>
      <c r="J402" s="115"/>
      <c r="L402" s="95"/>
      <c r="N402" s="64"/>
      <c r="O402" s="99"/>
      <c r="P402" s="99"/>
    </row>
    <row r="403" spans="1:16" s="98" customFormat="1" ht="65.25" customHeight="1" x14ac:dyDescent="0.25">
      <c r="A403" s="113"/>
      <c r="B403" s="113"/>
      <c r="C403" s="114"/>
      <c r="D403" s="135"/>
      <c r="E403" s="113"/>
      <c r="F403" s="113"/>
      <c r="G403" s="116"/>
      <c r="H403" s="116"/>
      <c r="I403" s="116"/>
      <c r="J403" s="115"/>
      <c r="L403" s="95"/>
      <c r="N403" s="64"/>
      <c r="O403" s="99"/>
      <c r="P403" s="99"/>
    </row>
    <row r="404" spans="1:16" s="98" customFormat="1" ht="65.25" customHeight="1" x14ac:dyDescent="0.25">
      <c r="A404" s="113"/>
      <c r="B404" s="113"/>
      <c r="C404" s="114"/>
      <c r="D404" s="135"/>
      <c r="E404" s="113"/>
      <c r="F404" s="113"/>
      <c r="G404" s="116"/>
      <c r="H404" s="116"/>
      <c r="I404" s="116"/>
      <c r="J404" s="115"/>
      <c r="L404" s="95"/>
      <c r="N404" s="64"/>
      <c r="O404" s="99"/>
      <c r="P404" s="99"/>
    </row>
    <row r="405" spans="1:16" s="98" customFormat="1" ht="65.25" customHeight="1" x14ac:dyDescent="0.25">
      <c r="A405" s="113"/>
      <c r="B405" s="113"/>
      <c r="C405" s="114"/>
      <c r="D405" s="135"/>
      <c r="E405" s="113"/>
      <c r="F405" s="113"/>
      <c r="G405" s="116"/>
      <c r="H405" s="116"/>
      <c r="I405" s="116"/>
      <c r="J405" s="115"/>
      <c r="L405" s="95"/>
      <c r="N405" s="64"/>
      <c r="O405" s="99"/>
      <c r="P405" s="99"/>
    </row>
    <row r="406" spans="1:16" s="98" customFormat="1" ht="65.25" customHeight="1" x14ac:dyDescent="0.25">
      <c r="A406" s="113"/>
      <c r="B406" s="113"/>
      <c r="C406" s="114"/>
      <c r="D406" s="135"/>
      <c r="E406" s="113"/>
      <c r="F406" s="113"/>
      <c r="G406" s="116"/>
      <c r="H406" s="116"/>
      <c r="I406" s="116"/>
      <c r="J406" s="115"/>
      <c r="L406" s="95"/>
      <c r="N406" s="64"/>
      <c r="O406" s="99"/>
      <c r="P406" s="99"/>
    </row>
    <row r="407" spans="1:16" s="98" customFormat="1" ht="65.25" customHeight="1" x14ac:dyDescent="0.25">
      <c r="A407" s="113"/>
      <c r="B407" s="113"/>
      <c r="C407" s="114"/>
      <c r="D407" s="135"/>
      <c r="E407" s="113"/>
      <c r="F407" s="113"/>
      <c r="G407" s="116"/>
      <c r="H407" s="116"/>
      <c r="I407" s="116"/>
      <c r="J407" s="115"/>
      <c r="L407" s="95"/>
      <c r="N407" s="64"/>
      <c r="O407" s="99"/>
      <c r="P407" s="99"/>
    </row>
    <row r="408" spans="1:16" s="98" customFormat="1" ht="65.25" customHeight="1" x14ac:dyDescent="0.25">
      <c r="A408" s="113"/>
      <c r="B408" s="113"/>
      <c r="C408" s="114"/>
      <c r="D408" s="135"/>
      <c r="E408" s="113"/>
      <c r="F408" s="113"/>
      <c r="G408" s="116"/>
      <c r="H408" s="116"/>
      <c r="I408" s="116"/>
      <c r="J408" s="115"/>
      <c r="L408" s="95"/>
      <c r="N408" s="64"/>
      <c r="O408" s="99"/>
      <c r="P408" s="99"/>
    </row>
    <row r="409" spans="1:16" s="98" customFormat="1" ht="65.25" customHeight="1" x14ac:dyDescent="0.25">
      <c r="A409" s="113"/>
      <c r="B409" s="113"/>
      <c r="C409" s="114"/>
      <c r="D409" s="135"/>
      <c r="E409" s="113"/>
      <c r="F409" s="113"/>
      <c r="G409" s="116"/>
      <c r="H409" s="116"/>
      <c r="I409" s="116"/>
      <c r="J409" s="115"/>
      <c r="L409" s="95"/>
      <c r="N409" s="64"/>
      <c r="O409" s="99"/>
      <c r="P409" s="99"/>
    </row>
    <row r="410" spans="1:16" s="98" customFormat="1" ht="65.25" customHeight="1" x14ac:dyDescent="0.25">
      <c r="A410" s="113"/>
      <c r="B410" s="113"/>
      <c r="C410" s="114"/>
      <c r="D410" s="135"/>
      <c r="E410" s="113"/>
      <c r="F410" s="113"/>
      <c r="G410" s="116"/>
      <c r="H410" s="116"/>
      <c r="I410" s="116"/>
      <c r="J410" s="115"/>
      <c r="L410" s="95"/>
      <c r="N410" s="64"/>
      <c r="O410" s="99"/>
      <c r="P410" s="99"/>
    </row>
    <row r="411" spans="1:16" s="98" customFormat="1" ht="65.25" customHeight="1" x14ac:dyDescent="0.25">
      <c r="A411" s="113"/>
      <c r="B411" s="113"/>
      <c r="C411" s="114"/>
      <c r="D411" s="135"/>
      <c r="E411" s="113"/>
      <c r="F411" s="113"/>
      <c r="G411" s="116"/>
      <c r="H411" s="116"/>
      <c r="I411" s="116"/>
      <c r="J411" s="115"/>
      <c r="L411" s="95"/>
      <c r="N411" s="64"/>
      <c r="O411" s="99"/>
      <c r="P411" s="99"/>
    </row>
    <row r="412" spans="1:16" s="98" customFormat="1" ht="65.25" customHeight="1" x14ac:dyDescent="0.25">
      <c r="A412" s="113"/>
      <c r="B412" s="113"/>
      <c r="C412" s="114"/>
      <c r="D412" s="135"/>
      <c r="E412" s="113"/>
      <c r="F412" s="113"/>
      <c r="G412" s="116"/>
      <c r="H412" s="116"/>
      <c r="I412" s="116"/>
      <c r="J412" s="115"/>
      <c r="L412" s="95"/>
      <c r="N412" s="64"/>
      <c r="O412" s="99"/>
      <c r="P412" s="99"/>
    </row>
    <row r="413" spans="1:16" s="98" customFormat="1" ht="65.25" customHeight="1" x14ac:dyDescent="0.25">
      <c r="A413" s="113"/>
      <c r="B413" s="113"/>
      <c r="C413" s="114"/>
      <c r="D413" s="135"/>
      <c r="E413" s="113"/>
      <c r="F413" s="113"/>
      <c r="G413" s="116"/>
      <c r="H413" s="116"/>
      <c r="I413" s="116"/>
      <c r="J413" s="115"/>
      <c r="L413" s="95"/>
      <c r="N413" s="64"/>
      <c r="O413" s="99"/>
      <c r="P413" s="99"/>
    </row>
    <row r="414" spans="1:16" s="98" customFormat="1" ht="65.25" customHeight="1" x14ac:dyDescent="0.25">
      <c r="A414" s="113"/>
      <c r="B414" s="113"/>
      <c r="C414" s="114"/>
      <c r="D414" s="135"/>
      <c r="E414" s="113"/>
      <c r="F414" s="113"/>
      <c r="G414" s="116"/>
      <c r="H414" s="116"/>
      <c r="I414" s="116"/>
      <c r="J414" s="115"/>
      <c r="L414" s="95"/>
      <c r="N414" s="64"/>
      <c r="O414" s="99"/>
      <c r="P414" s="99"/>
    </row>
    <row r="415" spans="1:16" s="98" customFormat="1" ht="65.25" customHeight="1" x14ac:dyDescent="0.25">
      <c r="A415" s="113"/>
      <c r="B415" s="113"/>
      <c r="C415" s="114"/>
      <c r="D415" s="135"/>
      <c r="E415" s="113"/>
      <c r="F415" s="113"/>
      <c r="G415" s="116"/>
      <c r="H415" s="116"/>
      <c r="I415" s="116"/>
      <c r="J415" s="115"/>
      <c r="L415" s="95"/>
      <c r="N415" s="64"/>
      <c r="O415" s="99"/>
      <c r="P415" s="99"/>
    </row>
    <row r="416" spans="1:16" s="98" customFormat="1" ht="65.25" customHeight="1" x14ac:dyDescent="0.25">
      <c r="A416" s="113"/>
      <c r="B416" s="113"/>
      <c r="C416" s="114"/>
      <c r="D416" s="135"/>
      <c r="E416" s="113"/>
      <c r="F416" s="113"/>
      <c r="G416" s="116"/>
      <c r="H416" s="116"/>
      <c r="I416" s="116"/>
      <c r="J416" s="115"/>
      <c r="L416" s="95"/>
      <c r="N416" s="64"/>
      <c r="O416" s="99"/>
      <c r="P416" s="99"/>
    </row>
    <row r="417" spans="1:16" s="98" customFormat="1" ht="65.25" customHeight="1" x14ac:dyDescent="0.25">
      <c r="A417" s="113"/>
      <c r="B417" s="113"/>
      <c r="C417" s="114"/>
      <c r="D417" s="135"/>
      <c r="E417" s="113"/>
      <c r="F417" s="113"/>
      <c r="G417" s="116"/>
      <c r="H417" s="116"/>
      <c r="I417" s="116"/>
      <c r="J417" s="115"/>
      <c r="L417" s="95"/>
      <c r="N417" s="64"/>
      <c r="O417" s="99"/>
      <c r="P417" s="99"/>
    </row>
    <row r="418" spans="1:16" s="98" customFormat="1" ht="65.25" customHeight="1" x14ac:dyDescent="0.25">
      <c r="A418" s="113"/>
      <c r="B418" s="113"/>
      <c r="C418" s="114"/>
      <c r="D418" s="135"/>
      <c r="E418" s="113"/>
      <c r="F418" s="113"/>
      <c r="G418" s="116"/>
      <c r="H418" s="116"/>
      <c r="I418" s="116"/>
      <c r="J418" s="115"/>
      <c r="L418" s="95"/>
      <c r="N418" s="64"/>
      <c r="O418" s="99"/>
      <c r="P418" s="99"/>
    </row>
    <row r="419" spans="1:16" s="98" customFormat="1" ht="65.25" customHeight="1" x14ac:dyDescent="0.25">
      <c r="A419" s="113"/>
      <c r="B419" s="113"/>
      <c r="C419" s="114"/>
      <c r="D419" s="135"/>
      <c r="E419" s="113"/>
      <c r="F419" s="113"/>
      <c r="G419" s="116"/>
      <c r="H419" s="116"/>
      <c r="I419" s="116"/>
      <c r="J419" s="115"/>
      <c r="L419" s="95"/>
      <c r="N419" s="64"/>
      <c r="O419" s="99"/>
      <c r="P419" s="99"/>
    </row>
    <row r="420" spans="1:16" s="98" customFormat="1" ht="65.25" customHeight="1" x14ac:dyDescent="0.25">
      <c r="A420" s="113"/>
      <c r="B420" s="113"/>
      <c r="C420" s="114"/>
      <c r="D420" s="135"/>
      <c r="E420" s="113"/>
      <c r="F420" s="113"/>
      <c r="G420" s="116"/>
      <c r="H420" s="116"/>
      <c r="I420" s="116"/>
      <c r="J420" s="115"/>
      <c r="L420" s="95"/>
      <c r="N420" s="64"/>
      <c r="O420" s="99"/>
      <c r="P420" s="99"/>
    </row>
    <row r="421" spans="1:16" s="98" customFormat="1" ht="65.25" customHeight="1" x14ac:dyDescent="0.25">
      <c r="A421" s="113"/>
      <c r="B421" s="113"/>
      <c r="C421" s="114"/>
      <c r="D421" s="135"/>
      <c r="E421" s="113"/>
      <c r="F421" s="113"/>
      <c r="G421" s="116"/>
      <c r="H421" s="116"/>
      <c r="I421" s="116"/>
      <c r="J421" s="115"/>
      <c r="L421" s="95"/>
      <c r="N421" s="64"/>
      <c r="O421" s="99"/>
      <c r="P421" s="99"/>
    </row>
    <row r="422" spans="1:16" s="98" customFormat="1" ht="65.25" customHeight="1" x14ac:dyDescent="0.25">
      <c r="A422" s="113"/>
      <c r="B422" s="113"/>
      <c r="C422" s="114"/>
      <c r="D422" s="135"/>
      <c r="E422" s="113"/>
      <c r="F422" s="113"/>
      <c r="G422" s="116"/>
      <c r="H422" s="116"/>
      <c r="I422" s="116"/>
      <c r="J422" s="115"/>
      <c r="L422" s="95"/>
      <c r="N422" s="64"/>
      <c r="O422" s="99"/>
      <c r="P422" s="99"/>
    </row>
    <row r="423" spans="1:16" s="98" customFormat="1" ht="65.25" customHeight="1" x14ac:dyDescent="0.25">
      <c r="A423" s="113"/>
      <c r="B423" s="113"/>
      <c r="C423" s="114"/>
      <c r="D423" s="135"/>
      <c r="E423" s="113"/>
      <c r="F423" s="113"/>
      <c r="G423" s="116"/>
      <c r="H423" s="116"/>
      <c r="I423" s="116"/>
      <c r="J423" s="115"/>
      <c r="L423" s="95"/>
      <c r="N423" s="64"/>
      <c r="O423" s="99"/>
      <c r="P423" s="99"/>
    </row>
    <row r="424" spans="1:16" s="98" customFormat="1" ht="65.25" customHeight="1" x14ac:dyDescent="0.25">
      <c r="A424" s="113"/>
      <c r="B424" s="113"/>
      <c r="C424" s="114"/>
      <c r="D424" s="135"/>
      <c r="E424" s="113"/>
      <c r="F424" s="113"/>
      <c r="G424" s="116"/>
      <c r="H424" s="116"/>
      <c r="I424" s="116"/>
      <c r="J424" s="115"/>
      <c r="L424" s="95"/>
      <c r="N424" s="64"/>
      <c r="O424" s="99"/>
      <c r="P424" s="99"/>
    </row>
    <row r="425" spans="1:16" s="98" customFormat="1" ht="65.25" customHeight="1" x14ac:dyDescent="0.25">
      <c r="A425" s="113"/>
      <c r="B425" s="113"/>
      <c r="C425" s="114"/>
      <c r="D425" s="135"/>
      <c r="E425" s="113"/>
      <c r="F425" s="113"/>
      <c r="G425" s="116"/>
      <c r="H425" s="116"/>
      <c r="I425" s="116"/>
      <c r="J425" s="115"/>
      <c r="L425" s="95"/>
      <c r="N425" s="64"/>
      <c r="O425" s="99"/>
      <c r="P425" s="99"/>
    </row>
    <row r="426" spans="1:16" s="98" customFormat="1" ht="65.25" customHeight="1" x14ac:dyDescent="0.25">
      <c r="A426" s="113"/>
      <c r="B426" s="113"/>
      <c r="C426" s="114"/>
      <c r="D426" s="135"/>
      <c r="E426" s="113"/>
      <c r="F426" s="113"/>
      <c r="G426" s="116"/>
      <c r="H426" s="116"/>
      <c r="I426" s="116"/>
      <c r="J426" s="115"/>
      <c r="L426" s="95"/>
      <c r="N426" s="64"/>
      <c r="O426" s="99"/>
      <c r="P426" s="99"/>
    </row>
    <row r="427" spans="1:16" s="98" customFormat="1" ht="65.25" customHeight="1" x14ac:dyDescent="0.25">
      <c r="A427" s="113"/>
      <c r="B427" s="113"/>
      <c r="C427" s="114"/>
      <c r="D427" s="135"/>
      <c r="E427" s="113"/>
      <c r="F427" s="113"/>
      <c r="G427" s="116"/>
      <c r="H427" s="116"/>
      <c r="I427" s="116"/>
      <c r="J427" s="115"/>
      <c r="L427" s="95"/>
      <c r="N427" s="64"/>
      <c r="O427" s="99"/>
      <c r="P427" s="99"/>
    </row>
    <row r="428" spans="1:16" s="98" customFormat="1" ht="65.25" customHeight="1" x14ac:dyDescent="0.25">
      <c r="A428" s="113"/>
      <c r="B428" s="113"/>
      <c r="C428" s="114"/>
      <c r="D428" s="135"/>
      <c r="E428" s="113"/>
      <c r="F428" s="113"/>
      <c r="G428" s="116"/>
      <c r="H428" s="116"/>
      <c r="I428" s="116"/>
      <c r="J428" s="115"/>
      <c r="L428" s="95"/>
      <c r="N428" s="64"/>
      <c r="O428" s="99"/>
      <c r="P428" s="99"/>
    </row>
    <row r="429" spans="1:16" s="98" customFormat="1" ht="65.25" customHeight="1" x14ac:dyDescent="0.25">
      <c r="A429" s="113"/>
      <c r="B429" s="113"/>
      <c r="C429" s="114"/>
      <c r="D429" s="135"/>
      <c r="E429" s="113"/>
      <c r="F429" s="113"/>
      <c r="G429" s="116"/>
      <c r="H429" s="116"/>
      <c r="I429" s="116"/>
      <c r="J429" s="115"/>
      <c r="L429" s="95"/>
      <c r="N429" s="64"/>
      <c r="O429" s="99"/>
      <c r="P429" s="99"/>
    </row>
    <row r="430" spans="1:16" s="98" customFormat="1" ht="65.25" customHeight="1" x14ac:dyDescent="0.25">
      <c r="A430" s="113"/>
      <c r="B430" s="113"/>
      <c r="C430" s="114"/>
      <c r="D430" s="135"/>
      <c r="E430" s="113"/>
      <c r="F430" s="113"/>
      <c r="G430" s="116"/>
      <c r="H430" s="116"/>
      <c r="I430" s="116"/>
      <c r="J430" s="115"/>
      <c r="L430" s="95"/>
      <c r="N430" s="64"/>
      <c r="O430" s="99"/>
      <c r="P430" s="99"/>
    </row>
    <row r="431" spans="1:16" s="98" customFormat="1" ht="65.25" customHeight="1" x14ac:dyDescent="0.25">
      <c r="A431" s="113"/>
      <c r="B431" s="113"/>
      <c r="C431" s="114"/>
      <c r="D431" s="135"/>
      <c r="E431" s="113"/>
      <c r="F431" s="113"/>
      <c r="G431" s="116"/>
      <c r="H431" s="116"/>
      <c r="I431" s="116"/>
      <c r="J431" s="115"/>
      <c r="L431" s="95"/>
      <c r="N431" s="64"/>
      <c r="O431" s="99"/>
      <c r="P431" s="99"/>
    </row>
    <row r="432" spans="1:16" s="98" customFormat="1" ht="65.25" customHeight="1" x14ac:dyDescent="0.25">
      <c r="A432" s="113"/>
      <c r="B432" s="113"/>
      <c r="C432" s="114"/>
      <c r="D432" s="135"/>
      <c r="E432" s="113"/>
      <c r="F432" s="113"/>
      <c r="G432" s="116"/>
      <c r="H432" s="116"/>
      <c r="I432" s="116"/>
      <c r="J432" s="115"/>
      <c r="L432" s="95"/>
      <c r="N432" s="64"/>
      <c r="O432" s="99"/>
      <c r="P432" s="99"/>
    </row>
    <row r="433" spans="1:16" s="98" customFormat="1" ht="65.25" customHeight="1" x14ac:dyDescent="0.25">
      <c r="A433" s="113"/>
      <c r="B433" s="113"/>
      <c r="C433" s="114"/>
      <c r="D433" s="135"/>
      <c r="E433" s="113"/>
      <c r="F433" s="113"/>
      <c r="G433" s="116"/>
      <c r="H433" s="116"/>
      <c r="I433" s="116"/>
      <c r="J433" s="115"/>
      <c r="L433" s="95"/>
      <c r="N433" s="64"/>
      <c r="O433" s="99"/>
      <c r="P433" s="99"/>
    </row>
    <row r="434" spans="1:16" s="98" customFormat="1" ht="65.25" customHeight="1" x14ac:dyDescent="0.25">
      <c r="A434" s="113"/>
      <c r="B434" s="113"/>
      <c r="C434" s="114"/>
      <c r="D434" s="135"/>
      <c r="E434" s="113"/>
      <c r="F434" s="113"/>
      <c r="G434" s="116"/>
      <c r="H434" s="116"/>
      <c r="I434" s="116"/>
      <c r="J434" s="115"/>
      <c r="L434" s="95"/>
      <c r="N434" s="64"/>
      <c r="O434" s="99"/>
      <c r="P434" s="99"/>
    </row>
    <row r="435" spans="1:16" s="98" customFormat="1" ht="65.25" customHeight="1" x14ac:dyDescent="0.25">
      <c r="A435" s="113"/>
      <c r="B435" s="113"/>
      <c r="C435" s="114"/>
      <c r="D435" s="135"/>
      <c r="E435" s="113"/>
      <c r="F435" s="113"/>
      <c r="G435" s="116"/>
      <c r="H435" s="116"/>
      <c r="I435" s="116"/>
      <c r="J435" s="115"/>
      <c r="L435" s="95"/>
      <c r="N435" s="64"/>
      <c r="O435" s="99"/>
      <c r="P435" s="99"/>
    </row>
    <row r="436" spans="1:16" s="98" customFormat="1" ht="65.25" customHeight="1" x14ac:dyDescent="0.25">
      <c r="A436" s="113"/>
      <c r="B436" s="113"/>
      <c r="C436" s="114"/>
      <c r="D436" s="135"/>
      <c r="E436" s="113"/>
      <c r="F436" s="113"/>
      <c r="G436" s="116"/>
      <c r="H436" s="116"/>
      <c r="I436" s="116"/>
      <c r="J436" s="115"/>
      <c r="L436" s="95"/>
      <c r="N436" s="64"/>
      <c r="O436" s="99"/>
      <c r="P436" s="99"/>
    </row>
    <row r="437" spans="1:16" s="98" customFormat="1" ht="65.25" customHeight="1" x14ac:dyDescent="0.25">
      <c r="A437" s="113"/>
      <c r="B437" s="113"/>
      <c r="C437" s="114"/>
      <c r="D437" s="135"/>
      <c r="E437" s="113"/>
      <c r="F437" s="113"/>
      <c r="G437" s="116"/>
      <c r="H437" s="116"/>
      <c r="I437" s="116"/>
      <c r="J437" s="115"/>
      <c r="L437" s="95"/>
      <c r="N437" s="64"/>
      <c r="O437" s="99"/>
      <c r="P437" s="99"/>
    </row>
    <row r="438" spans="1:16" s="98" customFormat="1" ht="65.25" customHeight="1" x14ac:dyDescent="0.25">
      <c r="A438" s="113"/>
      <c r="B438" s="113"/>
      <c r="C438" s="114"/>
      <c r="D438" s="135"/>
      <c r="E438" s="113"/>
      <c r="F438" s="113"/>
      <c r="G438" s="116"/>
      <c r="H438" s="116"/>
      <c r="I438" s="116"/>
      <c r="J438" s="115"/>
      <c r="L438" s="95"/>
      <c r="N438" s="64"/>
      <c r="O438" s="99"/>
      <c r="P438" s="99"/>
    </row>
    <row r="439" spans="1:16" s="98" customFormat="1" ht="65.25" customHeight="1" x14ac:dyDescent="0.25">
      <c r="A439" s="113"/>
      <c r="B439" s="113"/>
      <c r="C439" s="114"/>
      <c r="D439" s="135"/>
      <c r="E439" s="113"/>
      <c r="F439" s="113"/>
      <c r="G439" s="116"/>
      <c r="H439" s="116"/>
      <c r="I439" s="116"/>
      <c r="J439" s="115"/>
      <c r="L439" s="95"/>
      <c r="N439" s="64"/>
      <c r="O439" s="99"/>
      <c r="P439" s="99"/>
    </row>
    <row r="440" spans="1:16" s="98" customFormat="1" ht="65.25" customHeight="1" x14ac:dyDescent="0.25">
      <c r="A440" s="113"/>
      <c r="B440" s="113"/>
      <c r="C440" s="114"/>
      <c r="D440" s="135"/>
      <c r="E440" s="113"/>
      <c r="F440" s="113"/>
      <c r="G440" s="116"/>
      <c r="H440" s="116"/>
      <c r="I440" s="116"/>
      <c r="J440" s="115"/>
      <c r="L440" s="95"/>
      <c r="N440" s="64"/>
      <c r="O440" s="99"/>
      <c r="P440" s="99"/>
    </row>
    <row r="441" spans="1:16" s="98" customFormat="1" ht="65.25" customHeight="1" x14ac:dyDescent="0.25">
      <c r="A441" s="113"/>
      <c r="B441" s="113"/>
      <c r="C441" s="114"/>
      <c r="D441" s="135"/>
      <c r="E441" s="113"/>
      <c r="F441" s="113"/>
      <c r="G441" s="116"/>
      <c r="H441" s="116"/>
      <c r="I441" s="116"/>
      <c r="J441" s="115"/>
      <c r="L441" s="95"/>
      <c r="N441" s="64"/>
      <c r="O441" s="99"/>
      <c r="P441" s="99"/>
    </row>
    <row r="442" spans="1:16" s="98" customFormat="1" ht="65.25" customHeight="1" x14ac:dyDescent="0.25">
      <c r="A442" s="113"/>
      <c r="B442" s="113"/>
      <c r="C442" s="114"/>
      <c r="D442" s="135"/>
      <c r="E442" s="113"/>
      <c r="F442" s="113"/>
      <c r="G442" s="116"/>
      <c r="H442" s="116"/>
      <c r="I442" s="116"/>
      <c r="J442" s="115"/>
      <c r="L442" s="95"/>
      <c r="N442" s="64"/>
      <c r="O442" s="99"/>
      <c r="P442" s="99"/>
    </row>
    <row r="443" spans="1:16" s="98" customFormat="1" ht="65.25" customHeight="1" x14ac:dyDescent="0.25">
      <c r="A443" s="113"/>
      <c r="B443" s="113"/>
      <c r="C443" s="114"/>
      <c r="D443" s="135"/>
      <c r="E443" s="113"/>
      <c r="F443" s="113"/>
      <c r="G443" s="116"/>
      <c r="H443" s="116"/>
      <c r="I443" s="116"/>
      <c r="J443" s="115"/>
      <c r="L443" s="95"/>
      <c r="N443" s="64"/>
      <c r="O443" s="99"/>
      <c r="P443" s="99"/>
    </row>
    <row r="444" spans="1:16" s="98" customFormat="1" ht="65.25" customHeight="1" x14ac:dyDescent="0.25">
      <c r="A444" s="113"/>
      <c r="B444" s="113"/>
      <c r="C444" s="114"/>
      <c r="D444" s="135"/>
      <c r="E444" s="113"/>
      <c r="F444" s="113"/>
      <c r="G444" s="116"/>
      <c r="H444" s="116"/>
      <c r="I444" s="116"/>
      <c r="J444" s="115"/>
      <c r="L444" s="95"/>
      <c r="N444" s="64"/>
      <c r="O444" s="99"/>
      <c r="P444" s="99"/>
    </row>
    <row r="445" spans="1:16" s="98" customFormat="1" ht="65.25" customHeight="1" x14ac:dyDescent="0.25">
      <c r="A445" s="113"/>
      <c r="B445" s="113"/>
      <c r="C445" s="114"/>
      <c r="D445" s="135"/>
      <c r="E445" s="113"/>
      <c r="F445" s="113"/>
      <c r="G445" s="116"/>
      <c r="H445" s="116"/>
      <c r="I445" s="116"/>
      <c r="J445" s="115"/>
      <c r="L445" s="95"/>
      <c r="N445" s="64"/>
      <c r="O445" s="99"/>
      <c r="P445" s="99"/>
    </row>
    <row r="446" spans="1:16" s="98" customFormat="1" ht="65.25" customHeight="1" x14ac:dyDescent="0.25">
      <c r="A446" s="113"/>
      <c r="B446" s="113"/>
      <c r="C446" s="114"/>
      <c r="D446" s="135"/>
      <c r="E446" s="113"/>
      <c r="F446" s="113"/>
      <c r="G446" s="116"/>
      <c r="H446" s="116"/>
      <c r="I446" s="116"/>
      <c r="J446" s="115"/>
      <c r="L446" s="95"/>
      <c r="N446" s="64"/>
      <c r="O446" s="99"/>
      <c r="P446" s="99"/>
    </row>
    <row r="447" spans="1:16" s="98" customFormat="1" ht="65.25" customHeight="1" x14ac:dyDescent="0.25">
      <c r="A447" s="113"/>
      <c r="B447" s="113"/>
      <c r="C447" s="114"/>
      <c r="D447" s="135"/>
      <c r="E447" s="113"/>
      <c r="F447" s="113"/>
      <c r="G447" s="116"/>
      <c r="H447" s="116"/>
      <c r="I447" s="116"/>
      <c r="J447" s="115"/>
      <c r="L447" s="95"/>
      <c r="N447" s="64"/>
      <c r="O447" s="99"/>
      <c r="P447" s="99"/>
    </row>
    <row r="448" spans="1:16" s="98" customFormat="1" ht="65.25" customHeight="1" x14ac:dyDescent="0.25">
      <c r="A448" s="113"/>
      <c r="B448" s="113"/>
      <c r="C448" s="114"/>
      <c r="D448" s="135"/>
      <c r="E448" s="113"/>
      <c r="F448" s="113"/>
      <c r="G448" s="116"/>
      <c r="H448" s="116"/>
      <c r="I448" s="116"/>
      <c r="J448" s="115"/>
      <c r="L448" s="95"/>
      <c r="N448" s="64"/>
      <c r="O448" s="99"/>
      <c r="P448" s="99"/>
    </row>
    <row r="449" spans="1:16" s="98" customFormat="1" ht="65.25" customHeight="1" x14ac:dyDescent="0.25">
      <c r="A449" s="113"/>
      <c r="B449" s="113"/>
      <c r="C449" s="114"/>
      <c r="D449" s="135"/>
      <c r="E449" s="113"/>
      <c r="F449" s="113"/>
      <c r="G449" s="116"/>
      <c r="H449" s="116"/>
      <c r="I449" s="116"/>
      <c r="J449" s="115"/>
      <c r="L449" s="95"/>
      <c r="N449" s="64"/>
      <c r="O449" s="99"/>
      <c r="P449" s="99"/>
    </row>
    <row r="450" spans="1:16" s="98" customFormat="1" ht="65.25" customHeight="1" x14ac:dyDescent="0.25">
      <c r="A450" s="113"/>
      <c r="B450" s="113"/>
      <c r="C450" s="114"/>
      <c r="D450" s="135"/>
      <c r="E450" s="113"/>
      <c r="F450" s="113"/>
      <c r="G450" s="116"/>
      <c r="H450" s="116"/>
      <c r="I450" s="116"/>
      <c r="J450" s="115"/>
      <c r="L450" s="95"/>
      <c r="N450" s="64"/>
      <c r="O450" s="99"/>
      <c r="P450" s="99"/>
    </row>
    <row r="451" spans="1:16" s="98" customFormat="1" ht="65.25" customHeight="1" x14ac:dyDescent="0.25">
      <c r="A451" s="113"/>
      <c r="B451" s="113"/>
      <c r="C451" s="114"/>
      <c r="D451" s="135"/>
      <c r="E451" s="113"/>
      <c r="F451" s="113"/>
      <c r="G451" s="116"/>
      <c r="H451" s="116"/>
      <c r="I451" s="116"/>
      <c r="J451" s="115"/>
      <c r="L451" s="95"/>
      <c r="N451" s="64"/>
      <c r="O451" s="99"/>
      <c r="P451" s="99"/>
    </row>
    <row r="452" spans="1:16" s="98" customFormat="1" ht="65.25" customHeight="1" x14ac:dyDescent="0.25">
      <c r="A452" s="113"/>
      <c r="B452" s="113"/>
      <c r="C452" s="114"/>
      <c r="D452" s="135"/>
      <c r="E452" s="113"/>
      <c r="F452" s="113"/>
      <c r="G452" s="116"/>
      <c r="H452" s="116"/>
      <c r="I452" s="116"/>
      <c r="J452" s="115"/>
      <c r="L452" s="95"/>
      <c r="N452" s="64"/>
      <c r="O452" s="99"/>
      <c r="P452" s="99"/>
    </row>
    <row r="453" spans="1:16" s="98" customFormat="1" ht="65.25" customHeight="1" x14ac:dyDescent="0.25">
      <c r="A453" s="113"/>
      <c r="B453" s="113"/>
      <c r="C453" s="114"/>
      <c r="D453" s="135"/>
      <c r="E453" s="113"/>
      <c r="F453" s="113"/>
      <c r="G453" s="116"/>
      <c r="H453" s="116"/>
      <c r="I453" s="116"/>
      <c r="J453" s="115"/>
      <c r="L453" s="95"/>
      <c r="N453" s="64"/>
      <c r="O453" s="99"/>
      <c r="P453" s="99"/>
    </row>
    <row r="454" spans="1:16" s="98" customFormat="1" ht="65.25" customHeight="1" x14ac:dyDescent="0.25">
      <c r="A454" s="113"/>
      <c r="B454" s="113"/>
      <c r="C454" s="114"/>
      <c r="D454" s="135"/>
      <c r="E454" s="113"/>
      <c r="F454" s="113"/>
      <c r="G454" s="116"/>
      <c r="H454" s="116"/>
      <c r="I454" s="116"/>
      <c r="J454" s="115"/>
      <c r="L454" s="95"/>
      <c r="N454" s="64"/>
      <c r="O454" s="99"/>
      <c r="P454" s="99"/>
    </row>
    <row r="455" spans="1:16" s="98" customFormat="1" ht="65.25" customHeight="1" x14ac:dyDescent="0.25">
      <c r="A455" s="113"/>
      <c r="B455" s="113"/>
      <c r="C455" s="114"/>
      <c r="D455" s="135"/>
      <c r="E455" s="113"/>
      <c r="F455" s="113"/>
      <c r="G455" s="116"/>
      <c r="H455" s="116"/>
      <c r="I455" s="116"/>
      <c r="J455" s="115"/>
      <c r="L455" s="95"/>
      <c r="N455" s="64"/>
      <c r="O455" s="99"/>
      <c r="P455" s="99"/>
    </row>
    <row r="456" spans="1:16" s="98" customFormat="1" ht="65.25" customHeight="1" x14ac:dyDescent="0.25">
      <c r="A456" s="113"/>
      <c r="B456" s="113"/>
      <c r="C456" s="114"/>
      <c r="D456" s="135"/>
      <c r="E456" s="113"/>
      <c r="F456" s="113"/>
      <c r="G456" s="116"/>
      <c r="H456" s="116"/>
      <c r="I456" s="116"/>
      <c r="J456" s="115"/>
      <c r="L456" s="95"/>
      <c r="N456" s="64"/>
      <c r="O456" s="99"/>
      <c r="P456" s="99"/>
    </row>
    <row r="457" spans="1:16" s="98" customFormat="1" ht="65.25" customHeight="1" x14ac:dyDescent="0.25">
      <c r="A457" s="113"/>
      <c r="B457" s="113"/>
      <c r="C457" s="114"/>
      <c r="D457" s="135"/>
      <c r="E457" s="113"/>
      <c r="F457" s="113"/>
      <c r="G457" s="116"/>
      <c r="H457" s="116"/>
      <c r="I457" s="116"/>
      <c r="J457" s="115"/>
      <c r="L457" s="95"/>
      <c r="N457" s="64"/>
      <c r="O457" s="99"/>
      <c r="P457" s="99"/>
    </row>
    <row r="458" spans="1:16" s="98" customFormat="1" ht="65.25" customHeight="1" x14ac:dyDescent="0.25">
      <c r="A458" s="113"/>
      <c r="B458" s="113"/>
      <c r="C458" s="114"/>
      <c r="D458" s="135"/>
      <c r="E458" s="113"/>
      <c r="F458" s="113"/>
      <c r="G458" s="116"/>
      <c r="H458" s="116"/>
      <c r="I458" s="116"/>
      <c r="J458" s="115"/>
      <c r="L458" s="95"/>
      <c r="N458" s="64"/>
      <c r="O458" s="99"/>
      <c r="P458" s="99"/>
    </row>
    <row r="459" spans="1:16" s="98" customFormat="1" ht="65.25" customHeight="1" x14ac:dyDescent="0.25">
      <c r="A459" s="113"/>
      <c r="B459" s="113"/>
      <c r="C459" s="114"/>
      <c r="D459" s="135"/>
      <c r="E459" s="113"/>
      <c r="F459" s="113"/>
      <c r="G459" s="116"/>
      <c r="H459" s="116"/>
      <c r="I459" s="116"/>
      <c r="J459" s="115"/>
      <c r="L459" s="95"/>
      <c r="N459" s="64"/>
      <c r="O459" s="99"/>
      <c r="P459" s="99"/>
    </row>
    <row r="460" spans="1:16" s="98" customFormat="1" ht="65.25" customHeight="1" x14ac:dyDescent="0.25">
      <c r="A460" s="113"/>
      <c r="B460" s="113"/>
      <c r="C460" s="114"/>
      <c r="D460" s="135"/>
      <c r="E460" s="113"/>
      <c r="F460" s="113"/>
      <c r="G460" s="116"/>
      <c r="H460" s="116"/>
      <c r="I460" s="116"/>
      <c r="J460" s="115"/>
      <c r="L460" s="95"/>
      <c r="N460" s="64"/>
      <c r="O460" s="99"/>
      <c r="P460" s="99"/>
    </row>
    <row r="461" spans="1:16" s="98" customFormat="1" ht="65.25" customHeight="1" x14ac:dyDescent="0.25">
      <c r="A461" s="113"/>
      <c r="B461" s="113"/>
      <c r="C461" s="114"/>
      <c r="D461" s="135"/>
      <c r="E461" s="113"/>
      <c r="F461" s="113"/>
      <c r="G461" s="116"/>
      <c r="H461" s="116"/>
      <c r="I461" s="116"/>
      <c r="J461" s="115"/>
      <c r="L461" s="95"/>
      <c r="N461" s="64"/>
      <c r="O461" s="99"/>
      <c r="P461" s="99"/>
    </row>
    <row r="462" spans="1:16" s="98" customFormat="1" ht="65.25" customHeight="1" x14ac:dyDescent="0.25">
      <c r="A462" s="113"/>
      <c r="B462" s="113"/>
      <c r="C462" s="114"/>
      <c r="D462" s="135"/>
      <c r="E462" s="113"/>
      <c r="F462" s="113"/>
      <c r="G462" s="116"/>
      <c r="H462" s="116"/>
      <c r="I462" s="116"/>
      <c r="J462" s="115"/>
      <c r="L462" s="95"/>
      <c r="N462" s="64"/>
      <c r="O462" s="99"/>
      <c r="P462" s="99"/>
    </row>
    <row r="463" spans="1:16" s="98" customFormat="1" ht="65.25" customHeight="1" x14ac:dyDescent="0.25">
      <c r="A463" s="113"/>
      <c r="B463" s="113"/>
      <c r="C463" s="114"/>
      <c r="D463" s="135"/>
      <c r="E463" s="113"/>
      <c r="F463" s="113"/>
      <c r="G463" s="116"/>
      <c r="H463" s="116"/>
      <c r="I463" s="116"/>
      <c r="J463" s="115"/>
      <c r="L463" s="95"/>
      <c r="N463" s="64"/>
      <c r="O463" s="99"/>
      <c r="P463" s="99"/>
    </row>
    <row r="464" spans="1:16" s="98" customFormat="1" ht="65.25" customHeight="1" x14ac:dyDescent="0.25">
      <c r="A464" s="113"/>
      <c r="B464" s="113"/>
      <c r="C464" s="114"/>
      <c r="D464" s="135"/>
      <c r="E464" s="113"/>
      <c r="F464" s="113"/>
      <c r="G464" s="116"/>
      <c r="H464" s="116"/>
      <c r="I464" s="116"/>
      <c r="J464" s="115"/>
      <c r="L464" s="95"/>
      <c r="N464" s="64"/>
      <c r="O464" s="99"/>
      <c r="P464" s="99"/>
    </row>
    <row r="465" spans="1:16" s="98" customFormat="1" ht="65.25" customHeight="1" x14ac:dyDescent="0.25">
      <c r="A465" s="113"/>
      <c r="B465" s="113"/>
      <c r="C465" s="114"/>
      <c r="D465" s="135"/>
      <c r="E465" s="113"/>
      <c r="F465" s="113"/>
      <c r="G465" s="116"/>
      <c r="H465" s="116"/>
      <c r="I465" s="116"/>
      <c r="J465" s="115"/>
      <c r="L465" s="95"/>
      <c r="N465" s="64"/>
      <c r="O465" s="99"/>
      <c r="P465" s="99"/>
    </row>
    <row r="466" spans="1:16" s="98" customFormat="1" ht="65.25" customHeight="1" x14ac:dyDescent="0.25">
      <c r="A466" s="113"/>
      <c r="B466" s="113"/>
      <c r="C466" s="114"/>
      <c r="D466" s="135"/>
      <c r="E466" s="113"/>
      <c r="F466" s="113"/>
      <c r="G466" s="116"/>
      <c r="H466" s="116"/>
      <c r="I466" s="116"/>
      <c r="J466" s="115"/>
      <c r="L466" s="95"/>
      <c r="N466" s="64"/>
      <c r="O466" s="99"/>
      <c r="P466" s="99"/>
    </row>
    <row r="467" spans="1:16" s="98" customFormat="1" ht="65.25" customHeight="1" x14ac:dyDescent="0.25">
      <c r="A467" s="113"/>
      <c r="B467" s="113"/>
      <c r="C467" s="114"/>
      <c r="D467" s="135"/>
      <c r="E467" s="113"/>
      <c r="F467" s="113"/>
      <c r="G467" s="116"/>
      <c r="H467" s="116"/>
      <c r="I467" s="116"/>
      <c r="J467" s="115"/>
      <c r="L467" s="95"/>
      <c r="N467" s="64"/>
      <c r="O467" s="99"/>
      <c r="P467" s="99"/>
    </row>
    <row r="468" spans="1:16" s="98" customFormat="1" ht="65.25" customHeight="1" x14ac:dyDescent="0.25">
      <c r="A468" s="113"/>
      <c r="B468" s="113"/>
      <c r="C468" s="114"/>
      <c r="D468" s="135"/>
      <c r="E468" s="113"/>
      <c r="F468" s="113"/>
      <c r="G468" s="116"/>
      <c r="H468" s="116"/>
      <c r="I468" s="116"/>
      <c r="J468" s="115"/>
      <c r="L468" s="95"/>
      <c r="N468" s="64"/>
      <c r="O468" s="99"/>
      <c r="P468" s="99"/>
    </row>
    <row r="469" spans="1:16" s="98" customFormat="1" ht="65.25" customHeight="1" x14ac:dyDescent="0.25">
      <c r="A469" s="113"/>
      <c r="B469" s="113"/>
      <c r="C469" s="114"/>
      <c r="D469" s="135"/>
      <c r="E469" s="113"/>
      <c r="F469" s="113"/>
      <c r="G469" s="116"/>
      <c r="H469" s="116"/>
      <c r="I469" s="116"/>
      <c r="J469" s="115"/>
      <c r="L469" s="95"/>
      <c r="N469" s="64"/>
      <c r="O469" s="99"/>
      <c r="P469" s="99"/>
    </row>
    <row r="470" spans="1:16" s="98" customFormat="1" ht="65.25" customHeight="1" x14ac:dyDescent="0.25">
      <c r="A470" s="113"/>
      <c r="B470" s="113"/>
      <c r="C470" s="114"/>
      <c r="D470" s="135"/>
      <c r="E470" s="113"/>
      <c r="F470" s="113"/>
      <c r="G470" s="116"/>
      <c r="H470" s="116"/>
      <c r="I470" s="116"/>
      <c r="J470" s="115"/>
      <c r="L470" s="95"/>
      <c r="N470" s="64"/>
      <c r="O470" s="99"/>
      <c r="P470" s="99"/>
    </row>
    <row r="471" spans="1:16" s="98" customFormat="1" ht="65.25" customHeight="1" x14ac:dyDescent="0.25">
      <c r="A471" s="113"/>
      <c r="B471" s="113"/>
      <c r="C471" s="114"/>
      <c r="D471" s="135"/>
      <c r="E471" s="113"/>
      <c r="F471" s="113"/>
      <c r="G471" s="116"/>
      <c r="H471" s="116"/>
      <c r="I471" s="116"/>
      <c r="J471" s="115"/>
      <c r="L471" s="95"/>
      <c r="N471" s="64"/>
      <c r="O471" s="99"/>
      <c r="P471" s="99"/>
    </row>
    <row r="472" spans="1:16" s="98" customFormat="1" ht="65.25" customHeight="1" x14ac:dyDescent="0.25">
      <c r="A472" s="113"/>
      <c r="B472" s="113"/>
      <c r="C472" s="114"/>
      <c r="D472" s="135"/>
      <c r="E472" s="113"/>
      <c r="F472" s="113"/>
      <c r="G472" s="116"/>
      <c r="H472" s="116"/>
      <c r="I472" s="116"/>
      <c r="J472" s="115"/>
      <c r="L472" s="95"/>
      <c r="N472" s="64"/>
      <c r="O472" s="99"/>
      <c r="P472" s="99"/>
    </row>
    <row r="473" spans="1:16" s="98" customFormat="1" ht="65.25" customHeight="1" x14ac:dyDescent="0.25">
      <c r="A473" s="113"/>
      <c r="B473" s="113"/>
      <c r="C473" s="114"/>
      <c r="D473" s="135"/>
      <c r="E473" s="113"/>
      <c r="F473" s="113"/>
      <c r="G473" s="116"/>
      <c r="H473" s="116"/>
      <c r="I473" s="116"/>
      <c r="J473" s="115"/>
      <c r="L473" s="95"/>
      <c r="N473" s="64"/>
      <c r="O473" s="99"/>
      <c r="P473" s="99"/>
    </row>
    <row r="474" spans="1:16" s="98" customFormat="1" ht="65.25" customHeight="1" x14ac:dyDescent="0.25">
      <c r="A474" s="113"/>
      <c r="B474" s="113"/>
      <c r="C474" s="114"/>
      <c r="D474" s="135"/>
      <c r="E474" s="113"/>
      <c r="F474" s="113"/>
      <c r="G474" s="116"/>
      <c r="H474" s="116"/>
      <c r="I474" s="116"/>
      <c r="J474" s="115"/>
      <c r="L474" s="95"/>
      <c r="N474" s="64"/>
      <c r="O474" s="99"/>
      <c r="P474" s="99"/>
    </row>
    <row r="475" spans="1:16" s="98" customFormat="1" ht="65.25" customHeight="1" x14ac:dyDescent="0.25">
      <c r="A475" s="113"/>
      <c r="B475" s="113"/>
      <c r="C475" s="114"/>
      <c r="D475" s="135"/>
      <c r="E475" s="113"/>
      <c r="F475" s="113"/>
      <c r="G475" s="116"/>
      <c r="H475" s="116"/>
      <c r="I475" s="116"/>
      <c r="J475" s="115"/>
      <c r="L475" s="95"/>
      <c r="N475" s="64"/>
      <c r="O475" s="99"/>
      <c r="P475" s="99"/>
    </row>
    <row r="476" spans="1:16" s="98" customFormat="1" ht="65.25" customHeight="1" x14ac:dyDescent="0.25">
      <c r="A476" s="113"/>
      <c r="B476" s="113"/>
      <c r="C476" s="114"/>
      <c r="D476" s="135"/>
      <c r="E476" s="113"/>
      <c r="F476" s="113"/>
      <c r="G476" s="116"/>
      <c r="H476" s="116"/>
      <c r="I476" s="116"/>
      <c r="J476" s="115"/>
      <c r="L476" s="95"/>
      <c r="N476" s="64"/>
      <c r="O476" s="99"/>
      <c r="P476" s="99"/>
    </row>
    <row r="477" spans="1:16" s="98" customFormat="1" ht="65.25" customHeight="1" x14ac:dyDescent="0.25">
      <c r="A477" s="113"/>
      <c r="B477" s="113"/>
      <c r="C477" s="114"/>
      <c r="D477" s="135"/>
      <c r="E477" s="113"/>
      <c r="F477" s="113"/>
      <c r="G477" s="116"/>
      <c r="H477" s="116"/>
      <c r="I477" s="116"/>
      <c r="J477" s="115"/>
      <c r="L477" s="95"/>
      <c r="N477" s="64"/>
      <c r="O477" s="99"/>
      <c r="P477" s="99"/>
    </row>
    <row r="478" spans="1:16" s="98" customFormat="1" ht="65.25" customHeight="1" x14ac:dyDescent="0.25">
      <c r="A478" s="113"/>
      <c r="B478" s="113"/>
      <c r="C478" s="114"/>
      <c r="D478" s="135"/>
      <c r="E478" s="113"/>
      <c r="F478" s="113"/>
      <c r="G478" s="116"/>
      <c r="H478" s="116"/>
      <c r="I478" s="116"/>
      <c r="J478" s="115"/>
      <c r="L478" s="95"/>
      <c r="N478" s="64"/>
      <c r="O478" s="99"/>
      <c r="P478" s="99"/>
    </row>
    <row r="479" spans="1:16" s="98" customFormat="1" ht="65.25" customHeight="1" x14ac:dyDescent="0.25">
      <c r="A479" s="113"/>
      <c r="B479" s="113"/>
      <c r="C479" s="114"/>
      <c r="D479" s="135"/>
      <c r="E479" s="113"/>
      <c r="F479" s="113"/>
      <c r="G479" s="116"/>
      <c r="H479" s="116"/>
      <c r="I479" s="116"/>
      <c r="J479" s="115"/>
      <c r="L479" s="95"/>
      <c r="N479" s="64"/>
      <c r="O479" s="99"/>
      <c r="P479" s="99"/>
    </row>
    <row r="480" spans="1:16" s="98" customFormat="1" ht="65.25" customHeight="1" x14ac:dyDescent="0.25">
      <c r="A480" s="113"/>
      <c r="B480" s="113"/>
      <c r="C480" s="114"/>
      <c r="D480" s="135"/>
      <c r="E480" s="113"/>
      <c r="F480" s="113"/>
      <c r="G480" s="116"/>
      <c r="H480" s="116"/>
      <c r="I480" s="116"/>
      <c r="J480" s="115"/>
      <c r="L480" s="95"/>
      <c r="N480" s="64"/>
      <c r="O480" s="99"/>
      <c r="P480" s="99"/>
    </row>
    <row r="481" spans="1:16" s="98" customFormat="1" ht="65.25" customHeight="1" x14ac:dyDescent="0.25">
      <c r="A481" s="113"/>
      <c r="B481" s="113"/>
      <c r="C481" s="114"/>
      <c r="D481" s="135"/>
      <c r="E481" s="113"/>
      <c r="F481" s="113"/>
      <c r="G481" s="116"/>
      <c r="H481" s="116"/>
      <c r="I481" s="116"/>
      <c r="J481" s="115"/>
      <c r="L481" s="95"/>
      <c r="N481" s="64"/>
      <c r="O481" s="99"/>
      <c r="P481" s="99"/>
    </row>
    <row r="482" spans="1:16" s="98" customFormat="1" ht="65.25" customHeight="1" x14ac:dyDescent="0.25">
      <c r="A482" s="113"/>
      <c r="B482" s="113"/>
      <c r="C482" s="114"/>
      <c r="D482" s="135"/>
      <c r="E482" s="113"/>
      <c r="F482" s="113"/>
      <c r="G482" s="116"/>
      <c r="H482" s="116"/>
      <c r="I482" s="116"/>
      <c r="J482" s="115"/>
      <c r="L482" s="95"/>
      <c r="N482" s="64"/>
      <c r="O482" s="99"/>
      <c r="P482" s="99"/>
    </row>
    <row r="483" spans="1:16" s="98" customFormat="1" ht="65.25" customHeight="1" x14ac:dyDescent="0.25">
      <c r="A483" s="113"/>
      <c r="B483" s="113"/>
      <c r="C483" s="114"/>
      <c r="D483" s="135"/>
      <c r="E483" s="113"/>
      <c r="F483" s="113"/>
      <c r="G483" s="116"/>
      <c r="H483" s="116"/>
      <c r="I483" s="116"/>
      <c r="J483" s="115"/>
      <c r="L483" s="95"/>
      <c r="N483" s="64"/>
      <c r="O483" s="99"/>
      <c r="P483" s="99"/>
    </row>
    <row r="484" spans="1:16" s="98" customFormat="1" ht="65.25" customHeight="1" x14ac:dyDescent="0.25">
      <c r="A484" s="113"/>
      <c r="B484" s="113"/>
      <c r="C484" s="114"/>
      <c r="D484" s="135"/>
      <c r="E484" s="113"/>
      <c r="F484" s="113"/>
      <c r="G484" s="116"/>
      <c r="H484" s="116"/>
      <c r="I484" s="116"/>
      <c r="J484" s="115"/>
      <c r="L484" s="95"/>
      <c r="N484" s="64"/>
      <c r="O484" s="99"/>
      <c r="P484" s="99"/>
    </row>
    <row r="485" spans="1:16" s="98" customFormat="1" ht="65.25" customHeight="1" x14ac:dyDescent="0.25">
      <c r="A485" s="113"/>
      <c r="B485" s="113"/>
      <c r="C485" s="114"/>
      <c r="D485" s="135"/>
      <c r="E485" s="113"/>
      <c r="F485" s="113"/>
      <c r="G485" s="116"/>
      <c r="H485" s="116"/>
      <c r="I485" s="116"/>
      <c r="J485" s="115"/>
      <c r="L485" s="95"/>
      <c r="N485" s="64"/>
      <c r="O485" s="99"/>
      <c r="P485" s="99"/>
    </row>
    <row r="486" spans="1:16" s="98" customFormat="1" ht="65.25" customHeight="1" x14ac:dyDescent="0.25">
      <c r="A486" s="113"/>
      <c r="B486" s="113"/>
      <c r="C486" s="114"/>
      <c r="D486" s="135"/>
      <c r="E486" s="113"/>
      <c r="F486" s="113"/>
      <c r="G486" s="116"/>
      <c r="H486" s="116"/>
      <c r="I486" s="116"/>
      <c r="J486" s="115"/>
      <c r="L486" s="95"/>
      <c r="N486" s="64"/>
      <c r="O486" s="99"/>
      <c r="P486" s="99"/>
    </row>
    <row r="487" spans="1:16" s="98" customFormat="1" ht="65.25" customHeight="1" x14ac:dyDescent="0.25">
      <c r="A487" s="113"/>
      <c r="B487" s="113"/>
      <c r="C487" s="114"/>
      <c r="D487" s="135"/>
      <c r="E487" s="113"/>
      <c r="F487" s="113"/>
      <c r="G487" s="116"/>
      <c r="H487" s="116"/>
      <c r="I487" s="116"/>
      <c r="J487" s="115"/>
      <c r="L487" s="95"/>
      <c r="N487" s="64"/>
      <c r="O487" s="99"/>
      <c r="P487" s="99"/>
    </row>
    <row r="488" spans="1:16" s="98" customFormat="1" ht="65.25" customHeight="1" x14ac:dyDescent="0.25">
      <c r="A488" s="113"/>
      <c r="B488" s="113"/>
      <c r="C488" s="114"/>
      <c r="D488" s="135"/>
      <c r="E488" s="113"/>
      <c r="F488" s="113"/>
      <c r="G488" s="116"/>
      <c r="H488" s="116"/>
      <c r="I488" s="116"/>
      <c r="J488" s="115"/>
      <c r="L488" s="95"/>
      <c r="N488" s="64"/>
      <c r="O488" s="99"/>
      <c r="P488" s="99"/>
    </row>
    <row r="489" spans="1:16" s="98" customFormat="1" ht="65.25" customHeight="1" x14ac:dyDescent="0.25">
      <c r="A489" s="113"/>
      <c r="B489" s="113"/>
      <c r="C489" s="114"/>
      <c r="D489" s="135"/>
      <c r="E489" s="113"/>
      <c r="F489" s="113"/>
      <c r="G489" s="116"/>
      <c r="H489" s="116"/>
      <c r="I489" s="116"/>
      <c r="J489" s="115"/>
      <c r="L489" s="95"/>
      <c r="N489" s="64"/>
      <c r="O489" s="99"/>
      <c r="P489" s="99"/>
    </row>
    <row r="490" spans="1:16" s="98" customFormat="1" ht="65.25" customHeight="1" x14ac:dyDescent="0.25">
      <c r="A490" s="113"/>
      <c r="B490" s="113"/>
      <c r="C490" s="114"/>
      <c r="D490" s="135"/>
      <c r="E490" s="113"/>
      <c r="F490" s="113"/>
      <c r="G490" s="116"/>
      <c r="H490" s="116"/>
      <c r="I490" s="116"/>
      <c r="J490" s="115"/>
      <c r="L490" s="95"/>
      <c r="N490" s="64"/>
      <c r="O490" s="99"/>
      <c r="P490" s="99"/>
    </row>
    <row r="491" spans="1:16" s="98" customFormat="1" ht="65.25" customHeight="1" x14ac:dyDescent="0.25">
      <c r="A491" s="113"/>
      <c r="B491" s="113"/>
      <c r="C491" s="114"/>
      <c r="D491" s="135"/>
      <c r="E491" s="113"/>
      <c r="F491" s="113"/>
      <c r="G491" s="116"/>
      <c r="H491" s="116"/>
      <c r="I491" s="116"/>
      <c r="J491" s="115"/>
      <c r="L491" s="95"/>
      <c r="N491" s="64"/>
      <c r="O491" s="99"/>
      <c r="P491" s="99"/>
    </row>
    <row r="492" spans="1:16" s="98" customFormat="1" ht="65.25" customHeight="1" x14ac:dyDescent="0.25">
      <c r="A492" s="113"/>
      <c r="B492" s="113"/>
      <c r="C492" s="114"/>
      <c r="D492" s="135"/>
      <c r="E492" s="113"/>
      <c r="F492" s="113"/>
      <c r="G492" s="116"/>
      <c r="H492" s="116"/>
      <c r="I492" s="116"/>
      <c r="J492" s="115"/>
      <c r="L492" s="95"/>
      <c r="N492" s="64"/>
      <c r="O492" s="99"/>
      <c r="P492" s="99"/>
    </row>
    <row r="493" spans="1:16" s="98" customFormat="1" ht="65.25" customHeight="1" x14ac:dyDescent="0.25">
      <c r="A493" s="113"/>
      <c r="B493" s="113"/>
      <c r="C493" s="114"/>
      <c r="D493" s="135"/>
      <c r="E493" s="113"/>
      <c r="F493" s="113"/>
      <c r="G493" s="116"/>
      <c r="H493" s="116"/>
      <c r="I493" s="116"/>
      <c r="J493" s="115"/>
      <c r="L493" s="95"/>
      <c r="N493" s="64"/>
      <c r="O493" s="99"/>
      <c r="P493" s="99"/>
    </row>
    <row r="494" spans="1:16" s="98" customFormat="1" ht="65.25" customHeight="1" x14ac:dyDescent="0.25">
      <c r="A494" s="113"/>
      <c r="B494" s="113"/>
      <c r="C494" s="114"/>
      <c r="D494" s="135"/>
      <c r="E494" s="113"/>
      <c r="F494" s="113"/>
      <c r="G494" s="116"/>
      <c r="H494" s="116"/>
      <c r="I494" s="116"/>
      <c r="J494" s="115"/>
      <c r="L494" s="95"/>
      <c r="N494" s="64"/>
      <c r="O494" s="99"/>
      <c r="P494" s="99"/>
    </row>
    <row r="495" spans="1:16" s="98" customFormat="1" ht="65.25" customHeight="1" x14ac:dyDescent="0.25">
      <c r="A495" s="113"/>
      <c r="B495" s="113"/>
      <c r="C495" s="114"/>
      <c r="D495" s="135"/>
      <c r="E495" s="113"/>
      <c r="F495" s="113"/>
      <c r="G495" s="116"/>
      <c r="H495" s="116"/>
      <c r="I495" s="116"/>
      <c r="J495" s="115"/>
      <c r="L495" s="95"/>
      <c r="N495" s="64"/>
      <c r="O495" s="99"/>
      <c r="P495" s="99"/>
    </row>
    <row r="496" spans="1:16" s="98" customFormat="1" ht="65.25" customHeight="1" x14ac:dyDescent="0.25">
      <c r="A496" s="113"/>
      <c r="B496" s="113"/>
      <c r="C496" s="114"/>
      <c r="D496" s="135"/>
      <c r="E496" s="113"/>
      <c r="F496" s="113"/>
      <c r="G496" s="116"/>
      <c r="H496" s="116"/>
      <c r="I496" s="116"/>
      <c r="J496" s="115"/>
      <c r="L496" s="95"/>
      <c r="N496" s="64"/>
      <c r="O496" s="99"/>
      <c r="P496" s="99"/>
    </row>
    <row r="497" spans="1:16" s="98" customFormat="1" ht="65.25" customHeight="1" x14ac:dyDescent="0.25">
      <c r="A497" s="113"/>
      <c r="B497" s="113"/>
      <c r="C497" s="114"/>
      <c r="D497" s="135"/>
      <c r="E497" s="113"/>
      <c r="F497" s="113"/>
      <c r="G497" s="116"/>
      <c r="H497" s="116"/>
      <c r="I497" s="116"/>
      <c r="J497" s="115"/>
      <c r="L497" s="95"/>
      <c r="N497" s="64"/>
      <c r="O497" s="99"/>
      <c r="P497" s="99"/>
    </row>
    <row r="498" spans="1:16" s="98" customFormat="1" ht="65.25" customHeight="1" x14ac:dyDescent="0.25">
      <c r="A498" s="113"/>
      <c r="B498" s="113"/>
      <c r="C498" s="114"/>
      <c r="D498" s="135"/>
      <c r="E498" s="113"/>
      <c r="F498" s="113"/>
      <c r="G498" s="116"/>
      <c r="H498" s="116"/>
      <c r="I498" s="116"/>
      <c r="J498" s="115"/>
      <c r="L498" s="95"/>
      <c r="N498" s="64"/>
      <c r="O498" s="99"/>
      <c r="P498" s="99"/>
    </row>
    <row r="499" spans="1:16" s="98" customFormat="1" ht="65.25" customHeight="1" x14ac:dyDescent="0.25">
      <c r="A499" s="113"/>
      <c r="B499" s="113"/>
      <c r="C499" s="114"/>
      <c r="D499" s="135"/>
      <c r="E499" s="113"/>
      <c r="F499" s="113"/>
      <c r="G499" s="116"/>
      <c r="H499" s="116"/>
      <c r="I499" s="116"/>
      <c r="J499" s="115"/>
      <c r="L499" s="95"/>
      <c r="N499" s="64"/>
      <c r="O499" s="99"/>
      <c r="P499" s="99"/>
    </row>
    <row r="500" spans="1:16" s="98" customFormat="1" ht="65.25" customHeight="1" x14ac:dyDescent="0.25">
      <c r="A500" s="113"/>
      <c r="B500" s="113"/>
      <c r="C500" s="114"/>
      <c r="D500" s="135"/>
      <c r="E500" s="113"/>
      <c r="F500" s="113"/>
      <c r="G500" s="116"/>
      <c r="H500" s="116"/>
      <c r="I500" s="116"/>
      <c r="J500" s="115"/>
      <c r="L500" s="95"/>
      <c r="N500" s="64"/>
      <c r="O500" s="99"/>
      <c r="P500" s="99"/>
    </row>
    <row r="501" spans="1:16" s="98" customFormat="1" ht="65.25" customHeight="1" x14ac:dyDescent="0.25">
      <c r="A501" s="113"/>
      <c r="B501" s="113"/>
      <c r="C501" s="114"/>
      <c r="D501" s="135"/>
      <c r="E501" s="113"/>
      <c r="F501" s="113"/>
      <c r="G501" s="116"/>
      <c r="H501" s="116"/>
      <c r="I501" s="116"/>
      <c r="J501" s="115"/>
      <c r="L501" s="95"/>
      <c r="N501" s="64"/>
      <c r="O501" s="99"/>
      <c r="P501" s="99"/>
    </row>
    <row r="502" spans="1:16" s="98" customFormat="1" ht="65.25" customHeight="1" x14ac:dyDescent="0.25">
      <c r="A502" s="113"/>
      <c r="B502" s="113"/>
      <c r="C502" s="114"/>
      <c r="D502" s="135"/>
      <c r="E502" s="113"/>
      <c r="F502" s="113"/>
      <c r="G502" s="116"/>
      <c r="H502" s="116"/>
      <c r="I502" s="116"/>
      <c r="J502" s="115"/>
      <c r="L502" s="95"/>
      <c r="N502" s="64"/>
      <c r="O502" s="99"/>
      <c r="P502" s="99"/>
    </row>
    <row r="503" spans="1:16" s="98" customFormat="1" ht="65.25" customHeight="1" x14ac:dyDescent="0.25">
      <c r="A503" s="113"/>
      <c r="B503" s="113"/>
      <c r="C503" s="114"/>
      <c r="D503" s="135"/>
      <c r="E503" s="113"/>
      <c r="F503" s="113"/>
      <c r="G503" s="116"/>
      <c r="H503" s="116"/>
      <c r="I503" s="116"/>
      <c r="J503" s="115"/>
      <c r="L503" s="95"/>
      <c r="N503" s="64"/>
      <c r="O503" s="99"/>
      <c r="P503" s="99"/>
    </row>
    <row r="504" spans="1:16" s="98" customFormat="1" ht="65.25" customHeight="1" x14ac:dyDescent="0.25">
      <c r="A504" s="113"/>
      <c r="B504" s="113"/>
      <c r="C504" s="114"/>
      <c r="D504" s="135"/>
      <c r="E504" s="113"/>
      <c r="F504" s="113"/>
      <c r="G504" s="116"/>
      <c r="H504" s="116"/>
      <c r="I504" s="116"/>
      <c r="J504" s="115"/>
      <c r="L504" s="95"/>
      <c r="N504" s="64"/>
      <c r="O504" s="99"/>
      <c r="P504" s="99"/>
    </row>
    <row r="505" spans="1:16" s="98" customFormat="1" ht="65.25" customHeight="1" x14ac:dyDescent="0.25">
      <c r="A505" s="113"/>
      <c r="B505" s="113"/>
      <c r="C505" s="114"/>
      <c r="D505" s="135"/>
      <c r="E505" s="113"/>
      <c r="F505" s="113"/>
      <c r="G505" s="116"/>
      <c r="H505" s="116"/>
      <c r="I505" s="116"/>
      <c r="J505" s="115"/>
      <c r="L505" s="95"/>
      <c r="N505" s="64"/>
      <c r="O505" s="99"/>
      <c r="P505" s="99"/>
    </row>
    <row r="506" spans="1:16" s="98" customFormat="1" ht="65.25" customHeight="1" x14ac:dyDescent="0.25">
      <c r="A506" s="113"/>
      <c r="B506" s="113"/>
      <c r="C506" s="114"/>
      <c r="D506" s="135"/>
      <c r="E506" s="113"/>
      <c r="F506" s="113"/>
      <c r="G506" s="116"/>
      <c r="H506" s="116"/>
      <c r="I506" s="116"/>
      <c r="J506" s="115"/>
      <c r="L506" s="95"/>
      <c r="N506" s="64"/>
      <c r="O506" s="99"/>
      <c r="P506" s="99"/>
    </row>
    <row r="507" spans="1:16" s="98" customFormat="1" ht="65.25" customHeight="1" x14ac:dyDescent="0.25">
      <c r="A507" s="113"/>
      <c r="B507" s="113"/>
      <c r="C507" s="114"/>
      <c r="D507" s="135"/>
      <c r="E507" s="113"/>
      <c r="F507" s="113"/>
      <c r="G507" s="116"/>
      <c r="H507" s="116"/>
      <c r="I507" s="116"/>
      <c r="J507" s="115"/>
      <c r="L507" s="95"/>
      <c r="N507" s="64"/>
      <c r="O507" s="99"/>
      <c r="P507" s="99"/>
    </row>
    <row r="508" spans="1:16" s="98" customFormat="1" ht="65.25" customHeight="1" x14ac:dyDescent="0.25">
      <c r="A508" s="113"/>
      <c r="B508" s="113"/>
      <c r="C508" s="114"/>
      <c r="D508" s="135"/>
      <c r="E508" s="113"/>
      <c r="F508" s="113"/>
      <c r="G508" s="116"/>
      <c r="H508" s="116"/>
      <c r="I508" s="116"/>
      <c r="J508" s="115"/>
      <c r="L508" s="95"/>
      <c r="N508" s="64"/>
      <c r="O508" s="99"/>
      <c r="P508" s="99"/>
    </row>
    <row r="509" spans="1:16" s="98" customFormat="1" ht="65.25" customHeight="1" x14ac:dyDescent="0.25">
      <c r="A509" s="113"/>
      <c r="B509" s="113"/>
      <c r="C509" s="114"/>
      <c r="D509" s="135"/>
      <c r="E509" s="113"/>
      <c r="F509" s="113"/>
      <c r="G509" s="116"/>
      <c r="H509" s="116"/>
      <c r="I509" s="116"/>
      <c r="J509" s="115"/>
      <c r="L509" s="95"/>
      <c r="N509" s="64"/>
      <c r="O509" s="99"/>
      <c r="P509" s="99"/>
    </row>
    <row r="510" spans="1:16" s="98" customFormat="1" ht="65.25" customHeight="1" x14ac:dyDescent="0.25">
      <c r="A510" s="113"/>
      <c r="B510" s="113"/>
      <c r="C510" s="114"/>
      <c r="D510" s="135"/>
      <c r="E510" s="113"/>
      <c r="F510" s="113"/>
      <c r="G510" s="116"/>
      <c r="H510" s="116"/>
      <c r="I510" s="116"/>
      <c r="J510" s="115"/>
      <c r="L510" s="95"/>
      <c r="N510" s="64"/>
      <c r="O510" s="99"/>
      <c r="P510" s="99"/>
    </row>
    <row r="511" spans="1:16" s="98" customFormat="1" ht="65.25" customHeight="1" x14ac:dyDescent="0.25">
      <c r="A511" s="113"/>
      <c r="B511" s="113"/>
      <c r="C511" s="114"/>
      <c r="D511" s="135"/>
      <c r="E511" s="113"/>
      <c r="F511" s="113"/>
      <c r="G511" s="116"/>
      <c r="H511" s="116"/>
      <c r="I511" s="116"/>
      <c r="J511" s="115"/>
      <c r="L511" s="95"/>
      <c r="N511" s="64"/>
      <c r="O511" s="99"/>
      <c r="P511" s="99"/>
    </row>
    <row r="512" spans="1:16" s="98" customFormat="1" ht="65.25" customHeight="1" x14ac:dyDescent="0.25">
      <c r="A512" s="113"/>
      <c r="B512" s="113"/>
      <c r="C512" s="114"/>
      <c r="D512" s="135"/>
      <c r="E512" s="113"/>
      <c r="F512" s="113"/>
      <c r="G512" s="116"/>
      <c r="H512" s="116"/>
      <c r="I512" s="116"/>
      <c r="J512" s="115"/>
      <c r="L512" s="95"/>
      <c r="N512" s="64"/>
      <c r="O512" s="99"/>
      <c r="P512" s="99"/>
    </row>
    <row r="513" spans="1:16" s="98" customFormat="1" ht="65.25" customHeight="1" x14ac:dyDescent="0.25">
      <c r="A513" s="113"/>
      <c r="B513" s="113"/>
      <c r="C513" s="114"/>
      <c r="D513" s="135"/>
      <c r="E513" s="113"/>
      <c r="F513" s="113"/>
      <c r="G513" s="116"/>
      <c r="H513" s="116"/>
      <c r="I513" s="116"/>
      <c r="J513" s="115"/>
      <c r="L513" s="95"/>
      <c r="N513" s="64"/>
      <c r="O513" s="99"/>
      <c r="P513" s="99"/>
    </row>
    <row r="514" spans="1:16" s="98" customFormat="1" ht="65.25" customHeight="1" x14ac:dyDescent="0.25">
      <c r="A514" s="113"/>
      <c r="B514" s="113"/>
      <c r="C514" s="114"/>
      <c r="D514" s="135"/>
      <c r="E514" s="113"/>
      <c r="F514" s="113"/>
      <c r="G514" s="116"/>
      <c r="H514" s="116"/>
      <c r="I514" s="116"/>
      <c r="J514" s="115"/>
      <c r="L514" s="95"/>
      <c r="N514" s="64"/>
      <c r="O514" s="99"/>
      <c r="P514" s="99"/>
    </row>
    <row r="515" spans="1:16" s="98" customFormat="1" ht="65.25" customHeight="1" x14ac:dyDescent="0.25">
      <c r="A515" s="113"/>
      <c r="B515" s="113"/>
      <c r="C515" s="114"/>
      <c r="D515" s="135"/>
      <c r="E515" s="113"/>
      <c r="F515" s="113"/>
      <c r="G515" s="116"/>
      <c r="H515" s="116"/>
      <c r="I515" s="116"/>
      <c r="J515" s="115"/>
      <c r="L515" s="95"/>
      <c r="N515" s="64"/>
      <c r="O515" s="99"/>
      <c r="P515" s="99"/>
    </row>
    <row r="516" spans="1:16" s="98" customFormat="1" ht="65.25" customHeight="1" x14ac:dyDescent="0.25">
      <c r="A516" s="113"/>
      <c r="B516" s="113"/>
      <c r="C516" s="114"/>
      <c r="D516" s="135"/>
      <c r="E516" s="113"/>
      <c r="F516" s="113"/>
      <c r="G516" s="116"/>
      <c r="H516" s="116"/>
      <c r="I516" s="116"/>
      <c r="J516" s="115"/>
      <c r="L516" s="95"/>
      <c r="N516" s="64"/>
      <c r="O516" s="99"/>
      <c r="P516" s="99"/>
    </row>
    <row r="517" spans="1:16" s="98" customFormat="1" ht="65.25" customHeight="1" x14ac:dyDescent="0.25">
      <c r="A517" s="113"/>
      <c r="B517" s="113"/>
      <c r="C517" s="114"/>
      <c r="D517" s="135"/>
      <c r="E517" s="113"/>
      <c r="F517" s="113"/>
      <c r="G517" s="116"/>
      <c r="H517" s="116"/>
      <c r="I517" s="116"/>
      <c r="J517" s="115"/>
      <c r="L517" s="95"/>
      <c r="N517" s="64"/>
      <c r="O517" s="99"/>
      <c r="P517" s="99"/>
    </row>
    <row r="518" spans="1:16" s="98" customFormat="1" ht="65.25" customHeight="1" x14ac:dyDescent="0.25">
      <c r="A518" s="113"/>
      <c r="B518" s="113"/>
      <c r="C518" s="114"/>
      <c r="D518" s="135"/>
      <c r="E518" s="113"/>
      <c r="F518" s="113"/>
      <c r="G518" s="116"/>
      <c r="H518" s="116"/>
      <c r="I518" s="116"/>
      <c r="J518" s="115"/>
      <c r="L518" s="95"/>
      <c r="N518" s="64"/>
      <c r="O518" s="99"/>
      <c r="P518" s="99"/>
    </row>
    <row r="519" spans="1:16" s="98" customFormat="1" ht="65.25" customHeight="1" x14ac:dyDescent="0.25">
      <c r="A519" s="113"/>
      <c r="B519" s="113"/>
      <c r="C519" s="114"/>
      <c r="D519" s="135"/>
      <c r="E519" s="113"/>
      <c r="F519" s="113"/>
      <c r="G519" s="116"/>
      <c r="H519" s="116"/>
      <c r="I519" s="116"/>
      <c r="J519" s="115"/>
      <c r="L519" s="95"/>
      <c r="N519" s="64"/>
      <c r="O519" s="99"/>
      <c r="P519" s="99"/>
    </row>
    <row r="520" spans="1:16" s="98" customFormat="1" ht="65.25" customHeight="1" x14ac:dyDescent="0.25">
      <c r="A520" s="113"/>
      <c r="B520" s="113"/>
      <c r="C520" s="114"/>
      <c r="D520" s="135"/>
      <c r="E520" s="113"/>
      <c r="F520" s="113"/>
      <c r="G520" s="116"/>
      <c r="H520" s="116"/>
      <c r="I520" s="116"/>
      <c r="J520" s="115"/>
      <c r="L520" s="95"/>
      <c r="N520" s="64"/>
      <c r="O520" s="99"/>
      <c r="P520" s="99"/>
    </row>
  </sheetData>
  <sheetProtection password="CCD3" sheet="1" objects="1" scenarios="1" formatCells="0" formatColumns="0" formatRows="0" insertRows="0" sort="0" autoFilter="0"/>
  <autoFilter ref="C13:C520" xr:uid="{00000000-0009-0000-0000-000004000000}"/>
  <mergeCells count="20">
    <mergeCell ref="A2:L2"/>
    <mergeCell ref="B9:E9"/>
    <mergeCell ref="I11:I12"/>
    <mergeCell ref="D11:D12"/>
    <mergeCell ref="A1:L1"/>
    <mergeCell ref="A3:L3"/>
    <mergeCell ref="A4:L4"/>
    <mergeCell ref="A5:L5"/>
    <mergeCell ref="L11:L12"/>
    <mergeCell ref="F11:F12"/>
    <mergeCell ref="H7:J7"/>
    <mergeCell ref="H9:J9"/>
    <mergeCell ref="A11:A12"/>
    <mergeCell ref="C11:C12"/>
    <mergeCell ref="E11:E12"/>
    <mergeCell ref="G11:G12"/>
    <mergeCell ref="H11:H12"/>
    <mergeCell ref="J11:J12"/>
    <mergeCell ref="B11:B12"/>
    <mergeCell ref="B7:E7"/>
  </mergeCells>
  <dataValidations count="9">
    <dataValidation allowBlank="1" showInputMessage="1" showErrorMessage="1" errorTitle="¡Atención!" error="Debe seleccionar un estado de la lista." prompt="Seleccione un estado." sqref="H7" xr:uid="{00000000-0002-0000-0400-000000000000}"/>
    <dataValidation operator="greaterThan" allowBlank="1" showInputMessage="1" showErrorMessage="1" errorTitle="¡Atención!" error="Nombre no válido." sqref="B7" xr:uid="{00000000-0002-0000-0400-000001000000}"/>
    <dataValidation type="list" allowBlank="1" showInputMessage="1" showErrorMessage="1" errorTitle="¡Atención!" error="Seleccione un valor de la lista." prompt="Seleccione una opción." sqref="B14:B520" xr:uid="{00000000-0002-0000-0400-000002000000}">
      <formula1>$N$13:$N$16</formula1>
    </dataValidation>
    <dataValidation type="decimal" operator="greaterThan" allowBlank="1" showInputMessage="1" showErrorMessage="1" errorTitle="¡Atención!" error="Ingrese cantidades de Q.0.01 en adelante" prompt="Ingrese el valor en Quetzales" sqref="G14:G520 H14:I23" xr:uid="{00000000-0002-0000-0400-000003000000}">
      <formula1>0</formula1>
    </dataValidation>
    <dataValidation type="whole" operator="greaterThan" allowBlank="1" showInputMessage="1" showErrorMessage="1" errorTitle="¡Atención!" error="Debe ingresar un número entero mayor que 0." prompt="Ingrese el plazo del contrato EN MESES." sqref="F14:F520" xr:uid="{00000000-0002-0000-0400-000004000000}">
      <formula1>0</formula1>
    </dataValidation>
    <dataValidation type="list" allowBlank="1" showInputMessage="1" showErrorMessage="1" errorTitle="¡¡¡Atención!!!" error="Elija &quot;si&quot; o &quot;no&quot;" prompt="Elija una opción" sqref="L14:L520" xr:uid="{00000000-0002-0000-0400-000005000000}">
      <formula1>$O$13:$O$15</formula1>
    </dataValidation>
    <dataValidation type="date" allowBlank="1" showInputMessage="1" showErrorMessage="1" errorTitle="¡Atención!" error="Ingrese u número entero entre 1 y 31" prompt="Ingrese la fecha del documento" sqref="D6:D1048576" xr:uid="{00000000-0002-0000-0400-000006000000}">
      <formula1>41275</formula1>
      <formula2>146463</formula2>
    </dataValidation>
    <dataValidation type="decimal" allowBlank="1" showInputMessage="1" showErrorMessage="1" errorTitle="¡Atención!" error="El monto debe estar entre Q.0.01 y el saldo inicial del contrato (columna I)" prompt="Ingrese el valor en Quetzales" sqref="H24:H520" xr:uid="{00000000-0002-0000-0400-000007000000}">
      <formula1>0.01</formula1>
      <formula2>G24</formula2>
    </dataValidation>
    <dataValidation type="decimal" allowBlank="1" showInputMessage="1" showErrorMessage="1" errorTitle="¡Atención!" error="El monto pagado debe estar ente cero (0) y el saldo inicial del contrato (columna I)" prompt="Ingrese el valor en Quetzales" sqref="I24:I520" xr:uid="{00000000-0002-0000-0400-000008000000}">
      <formula1>0</formula1>
      <formula2>G24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120" scale="52" fitToWidth="0" fitToHeight="0" orientation="landscape" r:id="rId1"/>
  <rowBreaks count="12" manualBreakCount="12">
    <brk id="45" max="11" man="1"/>
    <brk id="84" max="11" man="1"/>
    <brk id="123" max="11" man="1"/>
    <brk id="162" max="11" man="1"/>
    <brk id="201" max="11" man="1"/>
    <brk id="240" max="11" man="1"/>
    <brk id="282" max="11" man="1"/>
    <brk id="325" max="11" man="1"/>
    <brk id="368" max="11" man="1"/>
    <brk id="411" max="11" man="1"/>
    <brk id="454" max="11" man="1"/>
    <brk id="497" max="11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520"/>
  <sheetViews>
    <sheetView showGridLines="0" view="pageBreakPreview" zoomScale="85" zoomScaleNormal="85" zoomScaleSheetLayoutView="85" workbookViewId="0">
      <selection activeCell="C3" sqref="C3"/>
    </sheetView>
  </sheetViews>
  <sheetFormatPr baseColWidth="10" defaultRowHeight="15" x14ac:dyDescent="0.25"/>
  <cols>
    <col min="1" max="1" width="16.7109375" style="47" customWidth="1"/>
    <col min="2" max="2" width="17.28515625" style="47" customWidth="1"/>
    <col min="3" max="3" width="40.7109375" style="47" customWidth="1"/>
    <col min="4" max="4" width="14.42578125" style="47" customWidth="1"/>
    <col min="5" max="5" width="26" style="47" customWidth="1"/>
    <col min="6" max="6" width="26.42578125" style="47" customWidth="1"/>
    <col min="7" max="7" width="5.140625" style="47" customWidth="1"/>
    <col min="8" max="8" width="33" style="47" customWidth="1"/>
    <col min="9" max="9" width="31.85546875" style="137" customWidth="1"/>
    <col min="10" max="16384" width="11.42578125" style="47"/>
  </cols>
  <sheetData>
    <row r="1" spans="1:12" ht="20.25" x14ac:dyDescent="0.3">
      <c r="A1" s="44" t="s">
        <v>99</v>
      </c>
      <c r="B1" s="44"/>
      <c r="C1" s="44"/>
      <c r="D1" s="44"/>
      <c r="E1" s="44"/>
      <c r="F1" s="44"/>
      <c r="G1" s="44"/>
      <c r="H1" s="66"/>
      <c r="I1" s="210"/>
    </row>
    <row r="2" spans="1:12" ht="21" customHeight="1" x14ac:dyDescent="0.3">
      <c r="A2" s="241" t="str">
        <f>+'Adquisiciones (detalle)'!A2:M2</f>
        <v>Decreto 54-2022, vigente para el ejercicio fiscal 2023</v>
      </c>
      <c r="B2" s="241"/>
      <c r="C2" s="241"/>
      <c r="D2" s="241"/>
      <c r="E2" s="241"/>
      <c r="F2" s="241"/>
      <c r="G2" s="241"/>
      <c r="H2" s="241"/>
      <c r="I2" s="241"/>
      <c r="J2" s="180"/>
      <c r="K2" s="180"/>
      <c r="L2" s="180"/>
    </row>
    <row r="3" spans="1:12" ht="20.25" x14ac:dyDescent="0.3">
      <c r="A3" s="44" t="str">
        <f>CONCATENATE("Período: ",('Datos del Fideicomiso'!B8)," del ",('Datos del Fideicomiso'!D8))</f>
        <v>Período: Enero - Abril del 2023</v>
      </c>
      <c r="B3" s="44"/>
      <c r="C3" s="44"/>
      <c r="D3" s="44"/>
      <c r="E3" s="44"/>
      <c r="F3" s="44"/>
      <c r="G3" s="44"/>
      <c r="H3" s="66"/>
      <c r="I3" s="210"/>
    </row>
    <row r="4" spans="1:12" ht="20.25" x14ac:dyDescent="0.3">
      <c r="A4" s="260" t="s">
        <v>76</v>
      </c>
      <c r="B4" s="260"/>
      <c r="C4" s="260"/>
      <c r="D4" s="260"/>
      <c r="E4" s="260"/>
      <c r="F4" s="260"/>
      <c r="G4" s="260"/>
      <c r="H4" s="260"/>
      <c r="I4" s="260"/>
    </row>
    <row r="5" spans="1:12" ht="25.5" customHeight="1" x14ac:dyDescent="0.3">
      <c r="A5" s="260" t="str">
        <f>+'Adquisiciones (detalle)'!A5:M5</f>
        <v>Versión 4.6</v>
      </c>
      <c r="B5" s="260"/>
      <c r="C5" s="260"/>
      <c r="D5" s="260"/>
      <c r="E5" s="260"/>
      <c r="F5" s="260"/>
      <c r="G5" s="260"/>
      <c r="H5" s="260"/>
      <c r="I5" s="260"/>
    </row>
    <row r="6" spans="1:12" ht="25.5" customHeight="1" x14ac:dyDescent="0.3">
      <c r="A6" s="67"/>
      <c r="B6" s="67"/>
      <c r="C6" s="67"/>
      <c r="D6" s="67"/>
      <c r="E6" s="67"/>
      <c r="F6" s="67"/>
      <c r="G6" s="92"/>
      <c r="H6" s="67"/>
      <c r="I6" s="183"/>
    </row>
    <row r="7" spans="1:12" x14ac:dyDescent="0.25">
      <c r="A7" s="51" t="s">
        <v>21</v>
      </c>
      <c r="B7" s="282">
        <f>'Datos del Fideicomiso'!B10</f>
        <v>0</v>
      </c>
      <c r="C7" s="282"/>
      <c r="D7" s="282"/>
      <c r="E7" s="52" t="s">
        <v>36</v>
      </c>
      <c r="F7" s="283">
        <f>'Datos del Fideicomiso'!B12</f>
        <v>0</v>
      </c>
      <c r="G7" s="283"/>
      <c r="H7" s="283"/>
      <c r="I7" s="175"/>
    </row>
    <row r="8" spans="1:12" ht="6" customHeight="1" x14ac:dyDescent="0.25">
      <c r="A8" s="49"/>
      <c r="B8" s="49"/>
      <c r="D8" s="49"/>
      <c r="E8" s="49"/>
      <c r="F8" s="49"/>
      <c r="G8" s="49"/>
    </row>
    <row r="9" spans="1:12" ht="30" customHeight="1" x14ac:dyDescent="0.25">
      <c r="A9" s="52" t="s">
        <v>35</v>
      </c>
      <c r="B9" s="283">
        <f>'Datos del Fideicomiso'!G8</f>
        <v>0</v>
      </c>
      <c r="C9" s="283"/>
      <c r="D9" s="283"/>
      <c r="E9" s="54" t="s">
        <v>22</v>
      </c>
      <c r="F9" s="283">
        <f>+'Datos del Fideicomiso'!G12</f>
        <v>0</v>
      </c>
      <c r="G9" s="283"/>
      <c r="H9" s="283"/>
    </row>
    <row r="10" spans="1:12" ht="6" customHeight="1" x14ac:dyDescent="0.25"/>
    <row r="11" spans="1:12" s="57" customFormat="1" ht="31.5" customHeight="1" x14ac:dyDescent="0.25">
      <c r="A11" s="276" t="s">
        <v>57</v>
      </c>
      <c r="B11" s="276" t="s">
        <v>47</v>
      </c>
      <c r="C11" s="276" t="s">
        <v>37</v>
      </c>
      <c r="D11" s="276" t="s">
        <v>38</v>
      </c>
      <c r="E11" s="276" t="s">
        <v>69</v>
      </c>
      <c r="F11" s="278" t="s">
        <v>59</v>
      </c>
      <c r="G11" s="279"/>
      <c r="H11" s="276" t="s">
        <v>3</v>
      </c>
      <c r="I11" s="276" t="s">
        <v>94</v>
      </c>
    </row>
    <row r="12" spans="1:12" s="57" customFormat="1" ht="20.25" customHeight="1" x14ac:dyDescent="0.25">
      <c r="A12" s="277"/>
      <c r="B12" s="277"/>
      <c r="C12" s="277"/>
      <c r="D12" s="277"/>
      <c r="E12" s="277"/>
      <c r="F12" s="280"/>
      <c r="G12" s="281"/>
      <c r="H12" s="277"/>
      <c r="I12" s="277"/>
    </row>
    <row r="13" spans="1:12" s="134" customFormat="1" x14ac:dyDescent="0.25">
      <c r="A13" s="152"/>
      <c r="B13" s="152"/>
      <c r="C13" s="153" t="s">
        <v>8</v>
      </c>
      <c r="D13" s="152"/>
      <c r="E13" s="160">
        <f>SUM(E14:E520)</f>
        <v>0</v>
      </c>
      <c r="F13" s="160">
        <f>SUM(F14:F520)</f>
        <v>0</v>
      </c>
      <c r="G13" s="162"/>
      <c r="H13" s="152"/>
      <c r="I13" s="152"/>
      <c r="J13" s="156"/>
    </row>
    <row r="14" spans="1:12" s="187" customFormat="1" ht="50.25" customHeight="1" x14ac:dyDescent="0.25">
      <c r="A14" s="197">
        <f>+'Contrataciones (detalle)'!A14</f>
        <v>0</v>
      </c>
      <c r="B14" s="197">
        <f>+'Contrataciones (detalle)'!B14</f>
        <v>0</v>
      </c>
      <c r="C14" s="197" t="str">
        <f>+'Contrataciones (detalle)'!C14</f>
        <v>dfkasdkfaskdljfadsjfpiajdipfjadijgdaisjgikasjdgfasdgjagjasdjgasdflkañsdjasfjsadkfi{asdfkasdif}asdfaskdjf</v>
      </c>
      <c r="D14" s="197">
        <f>+'Contrataciones (detalle)'!E14</f>
        <v>0</v>
      </c>
      <c r="E14" s="207">
        <f>+'Contrataciones (detalle)'!G14-'Contrataciones (detalle)'!I14</f>
        <v>0</v>
      </c>
      <c r="F14" s="207">
        <f>IF('Contrataciones (detalle)'!H14-'Contrataciones (detalle)'!I14&lt;0,0,'Contrataciones (detalle)'!H14-'Contrataciones (detalle)'!I14)</f>
        <v>0</v>
      </c>
      <c r="G14" s="208" t="str">
        <f>IF(F14&gt;0,"√"," ")</f>
        <v xml:space="preserve"> </v>
      </c>
      <c r="H14" s="197">
        <f>+'Contrataciones (detalle)'!J14</f>
        <v>0</v>
      </c>
      <c r="I14" s="200"/>
    </row>
    <row r="15" spans="1:12" s="187" customFormat="1" ht="50.25" customHeight="1" x14ac:dyDescent="0.25">
      <c r="A15" s="197">
        <f>+'Contrataciones (detalle)'!A15</f>
        <v>0</v>
      </c>
      <c r="B15" s="197">
        <f>+'Contrataciones (detalle)'!B15</f>
        <v>0</v>
      </c>
      <c r="C15" s="197" t="str">
        <f>+'Contrataciones (detalle)'!C15</f>
        <v>asd0fjASD{ofjasd</v>
      </c>
      <c r="D15" s="197">
        <f>+'Contrataciones (detalle)'!E15</f>
        <v>0</v>
      </c>
      <c r="E15" s="207">
        <f>+'Contrataciones (detalle)'!G15-'Contrataciones (detalle)'!I15</f>
        <v>0</v>
      </c>
      <c r="F15" s="207">
        <f>IF('Contrataciones (detalle)'!H15-'Contrataciones (detalle)'!I15&lt;0,0,'Contrataciones (detalle)'!H15-'Contrataciones (detalle)'!I15)</f>
        <v>0</v>
      </c>
      <c r="G15" s="208" t="str">
        <f>IF(F15&gt;0,"√"," ")</f>
        <v xml:space="preserve"> </v>
      </c>
      <c r="H15" s="197">
        <f>+'Contrataciones (detalle)'!J15</f>
        <v>0</v>
      </c>
      <c r="I15" s="200" t="s">
        <v>89</v>
      </c>
    </row>
    <row r="16" spans="1:12" s="187" customFormat="1" ht="50.25" customHeight="1" x14ac:dyDescent="0.25">
      <c r="A16" s="197">
        <f>+'Contrataciones (detalle)'!A16</f>
        <v>0</v>
      </c>
      <c r="B16" s="197">
        <f>+'Contrataciones (detalle)'!B16</f>
        <v>0</v>
      </c>
      <c r="C16" s="197" t="str">
        <f>+'Contrataciones (detalle)'!C16</f>
        <v>¿0faksdpfasd</v>
      </c>
      <c r="D16" s="197">
        <f>+'Contrataciones (detalle)'!E16</f>
        <v>0</v>
      </c>
      <c r="E16" s="207">
        <f>+'Contrataciones (detalle)'!G16-'Contrataciones (detalle)'!I16</f>
        <v>0</v>
      </c>
      <c r="F16" s="207">
        <f>IF('Contrataciones (detalle)'!H16-'Contrataciones (detalle)'!I16&lt;0,0,'Contrataciones (detalle)'!H16-'Contrataciones (detalle)'!I16)</f>
        <v>0</v>
      </c>
      <c r="G16" s="208" t="str">
        <f>IF(F16&gt;0,"√"," ")</f>
        <v xml:space="preserve"> </v>
      </c>
      <c r="H16" s="197">
        <f>+'Contrataciones (detalle)'!J16</f>
        <v>0</v>
      </c>
      <c r="I16" s="200" t="s">
        <v>88</v>
      </c>
    </row>
    <row r="17" spans="1:9" s="187" customFormat="1" ht="50.25" customHeight="1" x14ac:dyDescent="0.25">
      <c r="A17" s="197">
        <f>+'Contrataciones (detalle)'!A17</f>
        <v>0</v>
      </c>
      <c r="B17" s="197">
        <f>+'Contrataciones (detalle)'!B17</f>
        <v>0</v>
      </c>
      <c r="C17" s="197">
        <f>+'Contrataciones (detalle)'!C17</f>
        <v>0</v>
      </c>
      <c r="D17" s="197">
        <f>+'Contrataciones (detalle)'!E17</f>
        <v>0</v>
      </c>
      <c r="E17" s="207">
        <f>+'Contrataciones (detalle)'!G17-'Contrataciones (detalle)'!I17</f>
        <v>0</v>
      </c>
      <c r="F17" s="207">
        <f>IF('Contrataciones (detalle)'!H17-'Contrataciones (detalle)'!I17&lt;0,0,'Contrataciones (detalle)'!H17-'Contrataciones (detalle)'!I17)</f>
        <v>0</v>
      </c>
      <c r="G17" s="208" t="str">
        <f>IF(F17&gt;0,"√"," ")</f>
        <v xml:space="preserve"> </v>
      </c>
      <c r="H17" s="197">
        <f>+'Contrataciones (detalle)'!J17</f>
        <v>0</v>
      </c>
      <c r="I17" s="200"/>
    </row>
    <row r="18" spans="1:9" s="187" customFormat="1" ht="50.25" customHeight="1" x14ac:dyDescent="0.25">
      <c r="A18" s="197">
        <f>+'Contrataciones (detalle)'!A18</f>
        <v>0</v>
      </c>
      <c r="B18" s="197">
        <f>+'Contrataciones (detalle)'!B18</f>
        <v>0</v>
      </c>
      <c r="C18" s="197">
        <f>+'Contrataciones (detalle)'!C18</f>
        <v>0</v>
      </c>
      <c r="D18" s="197">
        <f>+'Contrataciones (detalle)'!E18</f>
        <v>0</v>
      </c>
      <c r="E18" s="207">
        <f>+'Contrataciones (detalle)'!G18-'Contrataciones (detalle)'!I18</f>
        <v>0</v>
      </c>
      <c r="F18" s="207">
        <f>IF('Contrataciones (detalle)'!H18-'Contrataciones (detalle)'!I18&lt;0,0,'Contrataciones (detalle)'!H18-'Contrataciones (detalle)'!I18)</f>
        <v>0</v>
      </c>
      <c r="G18" s="208" t="str">
        <f t="shared" ref="G18:G81" si="0">IF(F18&gt;0,"√"," ")</f>
        <v xml:space="preserve"> </v>
      </c>
      <c r="H18" s="197">
        <f>+'Contrataciones (detalle)'!J18</f>
        <v>0</v>
      </c>
      <c r="I18" s="200"/>
    </row>
    <row r="19" spans="1:9" s="187" customFormat="1" ht="50.25" customHeight="1" x14ac:dyDescent="0.25">
      <c r="A19" s="197">
        <f>+'Contrataciones (detalle)'!A19</f>
        <v>0</v>
      </c>
      <c r="B19" s="197">
        <f>+'Contrataciones (detalle)'!B19</f>
        <v>0</v>
      </c>
      <c r="C19" s="197">
        <f>+'Contrataciones (detalle)'!C19</f>
        <v>0</v>
      </c>
      <c r="D19" s="197">
        <f>+'Contrataciones (detalle)'!E19</f>
        <v>0</v>
      </c>
      <c r="E19" s="207">
        <f>+'Contrataciones (detalle)'!G19-'Contrataciones (detalle)'!I19</f>
        <v>0</v>
      </c>
      <c r="F19" s="207">
        <f>IF('Contrataciones (detalle)'!H19-'Contrataciones (detalle)'!I19&lt;0,0,'Contrataciones (detalle)'!H19-'Contrataciones (detalle)'!I19)</f>
        <v>0</v>
      </c>
      <c r="G19" s="208" t="str">
        <f t="shared" si="0"/>
        <v xml:space="preserve"> </v>
      </c>
      <c r="H19" s="197">
        <f>+'Contrataciones (detalle)'!J19</f>
        <v>0</v>
      </c>
      <c r="I19" s="200"/>
    </row>
    <row r="20" spans="1:9" s="187" customFormat="1" ht="50.25" customHeight="1" x14ac:dyDescent="0.25">
      <c r="A20" s="197">
        <f>+'Contrataciones (detalle)'!A20</f>
        <v>0</v>
      </c>
      <c r="B20" s="197">
        <f>+'Contrataciones (detalle)'!B20</f>
        <v>0</v>
      </c>
      <c r="C20" s="197">
        <f>+'Contrataciones (detalle)'!C20</f>
        <v>0</v>
      </c>
      <c r="D20" s="197">
        <f>+'Contrataciones (detalle)'!E20</f>
        <v>0</v>
      </c>
      <c r="E20" s="207">
        <f>+'Contrataciones (detalle)'!G20-'Contrataciones (detalle)'!I20</f>
        <v>0</v>
      </c>
      <c r="F20" s="207">
        <f>IF('Contrataciones (detalle)'!H20-'Contrataciones (detalle)'!I20&lt;0,0,'Contrataciones (detalle)'!H20-'Contrataciones (detalle)'!I20)</f>
        <v>0</v>
      </c>
      <c r="G20" s="208" t="str">
        <f t="shared" si="0"/>
        <v xml:space="preserve"> </v>
      </c>
      <c r="H20" s="197">
        <f>+'Contrataciones (detalle)'!J20</f>
        <v>0</v>
      </c>
      <c r="I20" s="200"/>
    </row>
    <row r="21" spans="1:9" s="187" customFormat="1" ht="50.25" customHeight="1" x14ac:dyDescent="0.25">
      <c r="A21" s="197">
        <f>+'Contrataciones (detalle)'!A21</f>
        <v>0</v>
      </c>
      <c r="B21" s="197">
        <f>+'Contrataciones (detalle)'!B21</f>
        <v>0</v>
      </c>
      <c r="C21" s="197">
        <f>+'Contrataciones (detalle)'!C21</f>
        <v>0</v>
      </c>
      <c r="D21" s="197">
        <f>+'Contrataciones (detalle)'!E21</f>
        <v>0</v>
      </c>
      <c r="E21" s="207">
        <f>+'Contrataciones (detalle)'!G21-'Contrataciones (detalle)'!I21</f>
        <v>0</v>
      </c>
      <c r="F21" s="207">
        <f>IF('Contrataciones (detalle)'!H21-'Contrataciones (detalle)'!I21&lt;0,0,'Contrataciones (detalle)'!H21-'Contrataciones (detalle)'!I21)</f>
        <v>0</v>
      </c>
      <c r="G21" s="208" t="str">
        <f t="shared" si="0"/>
        <v xml:space="preserve"> </v>
      </c>
      <c r="H21" s="197">
        <f>+'Contrataciones (detalle)'!J21</f>
        <v>0</v>
      </c>
      <c r="I21" s="200"/>
    </row>
    <row r="22" spans="1:9" s="187" customFormat="1" ht="50.25" customHeight="1" x14ac:dyDescent="0.25">
      <c r="A22" s="197">
        <f>+'Contrataciones (detalle)'!A22</f>
        <v>0</v>
      </c>
      <c r="B22" s="197">
        <f>+'Contrataciones (detalle)'!B22</f>
        <v>0</v>
      </c>
      <c r="C22" s="197">
        <f>+'Contrataciones (detalle)'!C22</f>
        <v>0</v>
      </c>
      <c r="D22" s="197">
        <f>+'Contrataciones (detalle)'!E22</f>
        <v>0</v>
      </c>
      <c r="E22" s="207">
        <f>+'Contrataciones (detalle)'!G22-'Contrataciones (detalle)'!I22</f>
        <v>0</v>
      </c>
      <c r="F22" s="207">
        <f>IF('Contrataciones (detalle)'!H22-'Contrataciones (detalle)'!I22&lt;0,0,'Contrataciones (detalle)'!H22-'Contrataciones (detalle)'!I22)</f>
        <v>0</v>
      </c>
      <c r="G22" s="208" t="str">
        <f t="shared" si="0"/>
        <v xml:space="preserve"> </v>
      </c>
      <c r="H22" s="197">
        <f>+'Contrataciones (detalle)'!J22</f>
        <v>0</v>
      </c>
      <c r="I22" s="200"/>
    </row>
    <row r="23" spans="1:9" s="187" customFormat="1" ht="50.25" customHeight="1" x14ac:dyDescent="0.25">
      <c r="A23" s="197">
        <f>+'Contrataciones (detalle)'!A23</f>
        <v>0</v>
      </c>
      <c r="B23" s="197">
        <f>+'Contrataciones (detalle)'!B23</f>
        <v>0</v>
      </c>
      <c r="C23" s="197">
        <f>+'Contrataciones (detalle)'!C23</f>
        <v>0</v>
      </c>
      <c r="D23" s="197">
        <f>+'Contrataciones (detalle)'!E23</f>
        <v>0</v>
      </c>
      <c r="E23" s="207">
        <f>+'Contrataciones (detalle)'!G23-'Contrataciones (detalle)'!I23</f>
        <v>0</v>
      </c>
      <c r="F23" s="207">
        <f>IF('Contrataciones (detalle)'!H23-'Contrataciones (detalle)'!I23&lt;0,0,'Contrataciones (detalle)'!H23-'Contrataciones (detalle)'!I23)</f>
        <v>0</v>
      </c>
      <c r="G23" s="208" t="str">
        <f t="shared" si="0"/>
        <v xml:space="preserve"> </v>
      </c>
      <c r="H23" s="197">
        <f>+'Contrataciones (detalle)'!J23</f>
        <v>0</v>
      </c>
      <c r="I23" s="200"/>
    </row>
    <row r="24" spans="1:9" s="187" customFormat="1" ht="50.25" customHeight="1" x14ac:dyDescent="0.25">
      <c r="A24" s="197">
        <f>+'Contrataciones (detalle)'!A24</f>
        <v>0</v>
      </c>
      <c r="B24" s="197">
        <f>+'Contrataciones (detalle)'!B24</f>
        <v>0</v>
      </c>
      <c r="C24" s="197">
        <f>+'Contrataciones (detalle)'!C24</f>
        <v>0</v>
      </c>
      <c r="D24" s="197">
        <f>+'Contrataciones (detalle)'!E24</f>
        <v>0</v>
      </c>
      <c r="E24" s="207">
        <f>+'Contrataciones (detalle)'!G24-'Contrataciones (detalle)'!I24</f>
        <v>0</v>
      </c>
      <c r="F24" s="207">
        <f>IF('Contrataciones (detalle)'!H24-'Contrataciones (detalle)'!I24&lt;0,0,'Contrataciones (detalle)'!H24-'Contrataciones (detalle)'!I24)</f>
        <v>0</v>
      </c>
      <c r="G24" s="208" t="str">
        <f t="shared" si="0"/>
        <v xml:space="preserve"> </v>
      </c>
      <c r="H24" s="197">
        <f>+'Contrataciones (detalle)'!J24</f>
        <v>0</v>
      </c>
      <c r="I24" s="200"/>
    </row>
    <row r="25" spans="1:9" s="187" customFormat="1" ht="50.25" customHeight="1" x14ac:dyDescent="0.25">
      <c r="A25" s="197">
        <f>+'Contrataciones (detalle)'!A25</f>
        <v>0</v>
      </c>
      <c r="B25" s="197">
        <f>+'Contrataciones (detalle)'!B25</f>
        <v>0</v>
      </c>
      <c r="C25" s="197">
        <f>+'Contrataciones (detalle)'!C25</f>
        <v>0</v>
      </c>
      <c r="D25" s="197">
        <f>+'Contrataciones (detalle)'!E25</f>
        <v>0</v>
      </c>
      <c r="E25" s="207">
        <f>+'Contrataciones (detalle)'!G25-'Contrataciones (detalle)'!I25</f>
        <v>0</v>
      </c>
      <c r="F25" s="207">
        <f>IF('Contrataciones (detalle)'!H25-'Contrataciones (detalle)'!I25&lt;0,0,'Contrataciones (detalle)'!H25-'Contrataciones (detalle)'!I25)</f>
        <v>0</v>
      </c>
      <c r="G25" s="208" t="str">
        <f t="shared" si="0"/>
        <v xml:space="preserve"> </v>
      </c>
      <c r="H25" s="197">
        <f>+'Contrataciones (detalle)'!J25</f>
        <v>0</v>
      </c>
      <c r="I25" s="200"/>
    </row>
    <row r="26" spans="1:9" s="187" customFormat="1" ht="50.25" customHeight="1" x14ac:dyDescent="0.25">
      <c r="A26" s="197">
        <f>+'Contrataciones (detalle)'!A26</f>
        <v>0</v>
      </c>
      <c r="B26" s="197">
        <f>+'Contrataciones (detalle)'!B26</f>
        <v>0</v>
      </c>
      <c r="C26" s="197">
        <f>+'Contrataciones (detalle)'!C26</f>
        <v>0</v>
      </c>
      <c r="D26" s="197">
        <f>+'Contrataciones (detalle)'!E26</f>
        <v>0</v>
      </c>
      <c r="E26" s="207">
        <f>+'Contrataciones (detalle)'!G26-'Contrataciones (detalle)'!I26</f>
        <v>0</v>
      </c>
      <c r="F26" s="207">
        <f>IF('Contrataciones (detalle)'!H26-'Contrataciones (detalle)'!I26&lt;0,0,'Contrataciones (detalle)'!H26-'Contrataciones (detalle)'!I26)</f>
        <v>0</v>
      </c>
      <c r="G26" s="208" t="str">
        <f t="shared" si="0"/>
        <v xml:space="preserve"> </v>
      </c>
      <c r="H26" s="197">
        <f>+'Contrataciones (detalle)'!J26</f>
        <v>0</v>
      </c>
      <c r="I26" s="200"/>
    </row>
    <row r="27" spans="1:9" s="187" customFormat="1" ht="50.25" customHeight="1" x14ac:dyDescent="0.25">
      <c r="A27" s="197">
        <f>+'Contrataciones (detalle)'!A27</f>
        <v>0</v>
      </c>
      <c r="B27" s="197">
        <f>+'Contrataciones (detalle)'!B27</f>
        <v>0</v>
      </c>
      <c r="C27" s="197">
        <f>+'Contrataciones (detalle)'!C27</f>
        <v>0</v>
      </c>
      <c r="D27" s="197">
        <f>+'Contrataciones (detalle)'!E27</f>
        <v>0</v>
      </c>
      <c r="E27" s="207">
        <f>+'Contrataciones (detalle)'!G27-'Contrataciones (detalle)'!I27</f>
        <v>0</v>
      </c>
      <c r="F27" s="207">
        <f>IF('Contrataciones (detalle)'!H27-'Contrataciones (detalle)'!I27&lt;0,0,'Contrataciones (detalle)'!H27-'Contrataciones (detalle)'!I27)</f>
        <v>0</v>
      </c>
      <c r="G27" s="208" t="str">
        <f t="shared" si="0"/>
        <v xml:space="preserve"> </v>
      </c>
      <c r="H27" s="197">
        <f>+'Contrataciones (detalle)'!J27</f>
        <v>0</v>
      </c>
      <c r="I27" s="200"/>
    </row>
    <row r="28" spans="1:9" s="187" customFormat="1" ht="50.25" customHeight="1" x14ac:dyDescent="0.25">
      <c r="A28" s="197">
        <f>+'Contrataciones (detalle)'!A28</f>
        <v>0</v>
      </c>
      <c r="B28" s="197">
        <f>+'Contrataciones (detalle)'!B28</f>
        <v>0</v>
      </c>
      <c r="C28" s="197">
        <f>+'Contrataciones (detalle)'!C28</f>
        <v>0</v>
      </c>
      <c r="D28" s="197">
        <f>+'Contrataciones (detalle)'!E28</f>
        <v>0</v>
      </c>
      <c r="E28" s="207">
        <f>+'Contrataciones (detalle)'!G28-'Contrataciones (detalle)'!I28</f>
        <v>0</v>
      </c>
      <c r="F28" s="207">
        <f>IF('Contrataciones (detalle)'!H28-'Contrataciones (detalle)'!I28&lt;0,0,'Contrataciones (detalle)'!H28-'Contrataciones (detalle)'!I28)</f>
        <v>0</v>
      </c>
      <c r="G28" s="208" t="str">
        <f t="shared" si="0"/>
        <v xml:space="preserve"> </v>
      </c>
      <c r="H28" s="197">
        <f>+'Contrataciones (detalle)'!J28</f>
        <v>0</v>
      </c>
      <c r="I28" s="200"/>
    </row>
    <row r="29" spans="1:9" s="187" customFormat="1" ht="50.25" customHeight="1" x14ac:dyDescent="0.25">
      <c r="A29" s="197">
        <f>+'Contrataciones (detalle)'!A29</f>
        <v>0</v>
      </c>
      <c r="B29" s="197">
        <f>+'Contrataciones (detalle)'!B29</f>
        <v>0</v>
      </c>
      <c r="C29" s="197">
        <f>+'Contrataciones (detalle)'!C29</f>
        <v>0</v>
      </c>
      <c r="D29" s="197">
        <f>+'Contrataciones (detalle)'!E29</f>
        <v>0</v>
      </c>
      <c r="E29" s="207">
        <f>+'Contrataciones (detalle)'!G29-'Contrataciones (detalle)'!I29</f>
        <v>0</v>
      </c>
      <c r="F29" s="207">
        <f>IF('Contrataciones (detalle)'!H29-'Contrataciones (detalle)'!I29&lt;0,0,'Contrataciones (detalle)'!H29-'Contrataciones (detalle)'!I29)</f>
        <v>0</v>
      </c>
      <c r="G29" s="208" t="str">
        <f t="shared" si="0"/>
        <v xml:space="preserve"> </v>
      </c>
      <c r="H29" s="197">
        <f>+'Contrataciones (detalle)'!J29</f>
        <v>0</v>
      </c>
      <c r="I29" s="200"/>
    </row>
    <row r="30" spans="1:9" s="187" customFormat="1" ht="50.25" customHeight="1" x14ac:dyDescent="0.25">
      <c r="A30" s="197">
        <f>+'Contrataciones (detalle)'!A30</f>
        <v>0</v>
      </c>
      <c r="B30" s="197">
        <f>+'Contrataciones (detalle)'!B30</f>
        <v>0</v>
      </c>
      <c r="C30" s="197">
        <f>+'Contrataciones (detalle)'!C30</f>
        <v>0</v>
      </c>
      <c r="D30" s="197">
        <f>+'Contrataciones (detalle)'!E30</f>
        <v>0</v>
      </c>
      <c r="E30" s="207">
        <f>+'Contrataciones (detalle)'!G30-'Contrataciones (detalle)'!I30</f>
        <v>0</v>
      </c>
      <c r="F30" s="207">
        <f>IF('Contrataciones (detalle)'!H30-'Contrataciones (detalle)'!I30&lt;0,0,'Contrataciones (detalle)'!H30-'Contrataciones (detalle)'!I30)</f>
        <v>0</v>
      </c>
      <c r="G30" s="208" t="str">
        <f t="shared" si="0"/>
        <v xml:space="preserve"> </v>
      </c>
      <c r="H30" s="197">
        <f>+'Contrataciones (detalle)'!J30</f>
        <v>0</v>
      </c>
      <c r="I30" s="200"/>
    </row>
    <row r="31" spans="1:9" s="187" customFormat="1" ht="50.25" customHeight="1" x14ac:dyDescent="0.25">
      <c r="A31" s="197">
        <f>+'Contrataciones (detalle)'!A31</f>
        <v>0</v>
      </c>
      <c r="B31" s="197">
        <f>+'Contrataciones (detalle)'!B31</f>
        <v>0</v>
      </c>
      <c r="C31" s="197">
        <f>+'Contrataciones (detalle)'!C31</f>
        <v>0</v>
      </c>
      <c r="D31" s="197">
        <f>+'Contrataciones (detalle)'!E31</f>
        <v>0</v>
      </c>
      <c r="E31" s="207">
        <f>+'Contrataciones (detalle)'!G31-'Contrataciones (detalle)'!I31</f>
        <v>0</v>
      </c>
      <c r="F31" s="207">
        <f>IF('Contrataciones (detalle)'!H31-'Contrataciones (detalle)'!I31&lt;0,0,'Contrataciones (detalle)'!H31-'Contrataciones (detalle)'!I31)</f>
        <v>0</v>
      </c>
      <c r="G31" s="208" t="str">
        <f t="shared" si="0"/>
        <v xml:space="preserve"> </v>
      </c>
      <c r="H31" s="197">
        <f>+'Contrataciones (detalle)'!J31</f>
        <v>0</v>
      </c>
      <c r="I31" s="200"/>
    </row>
    <row r="32" spans="1:9" s="187" customFormat="1" ht="50.25" customHeight="1" x14ac:dyDescent="0.25">
      <c r="A32" s="197">
        <f>+'Contrataciones (detalle)'!A32</f>
        <v>0</v>
      </c>
      <c r="B32" s="197">
        <f>+'Contrataciones (detalle)'!B32</f>
        <v>0</v>
      </c>
      <c r="C32" s="197">
        <f>+'Contrataciones (detalle)'!C32</f>
        <v>0</v>
      </c>
      <c r="D32" s="197">
        <f>+'Contrataciones (detalle)'!E32</f>
        <v>0</v>
      </c>
      <c r="E32" s="207">
        <f>+'Contrataciones (detalle)'!G32-'Contrataciones (detalle)'!I32</f>
        <v>0</v>
      </c>
      <c r="F32" s="207">
        <f>IF('Contrataciones (detalle)'!H32-'Contrataciones (detalle)'!I32&lt;0,0,'Contrataciones (detalle)'!H32-'Contrataciones (detalle)'!I32)</f>
        <v>0</v>
      </c>
      <c r="G32" s="208" t="str">
        <f t="shared" si="0"/>
        <v xml:space="preserve"> </v>
      </c>
      <c r="H32" s="197">
        <f>+'Contrataciones (detalle)'!J32</f>
        <v>0</v>
      </c>
      <c r="I32" s="200"/>
    </row>
    <row r="33" spans="1:9" s="187" customFormat="1" ht="50.25" customHeight="1" x14ac:dyDescent="0.25">
      <c r="A33" s="197">
        <f>+'Contrataciones (detalle)'!A33</f>
        <v>0</v>
      </c>
      <c r="B33" s="197">
        <f>+'Contrataciones (detalle)'!B33</f>
        <v>0</v>
      </c>
      <c r="C33" s="197">
        <f>+'Contrataciones (detalle)'!C33</f>
        <v>0</v>
      </c>
      <c r="D33" s="197">
        <f>+'Contrataciones (detalle)'!E33</f>
        <v>0</v>
      </c>
      <c r="E33" s="207">
        <f>+'Contrataciones (detalle)'!G33-'Contrataciones (detalle)'!I33</f>
        <v>0</v>
      </c>
      <c r="F33" s="207">
        <f>IF('Contrataciones (detalle)'!H33-'Contrataciones (detalle)'!I33&lt;0,0,'Contrataciones (detalle)'!H33-'Contrataciones (detalle)'!I33)</f>
        <v>0</v>
      </c>
      <c r="G33" s="208" t="str">
        <f t="shared" si="0"/>
        <v xml:space="preserve"> </v>
      </c>
      <c r="H33" s="197">
        <f>+'Contrataciones (detalle)'!J33</f>
        <v>0</v>
      </c>
      <c r="I33" s="200"/>
    </row>
    <row r="34" spans="1:9" s="187" customFormat="1" ht="50.25" customHeight="1" x14ac:dyDescent="0.25">
      <c r="A34" s="197">
        <f>+'Contrataciones (detalle)'!A34</f>
        <v>0</v>
      </c>
      <c r="B34" s="197">
        <f>+'Contrataciones (detalle)'!B34</f>
        <v>0</v>
      </c>
      <c r="C34" s="197">
        <f>+'Contrataciones (detalle)'!C34</f>
        <v>0</v>
      </c>
      <c r="D34" s="197">
        <f>+'Contrataciones (detalle)'!E34</f>
        <v>0</v>
      </c>
      <c r="E34" s="207">
        <f>+'Contrataciones (detalle)'!G34-'Contrataciones (detalle)'!I34</f>
        <v>0</v>
      </c>
      <c r="F34" s="207">
        <f>IF('Contrataciones (detalle)'!H34-'Contrataciones (detalle)'!I34&lt;0,0,'Contrataciones (detalle)'!H34-'Contrataciones (detalle)'!I34)</f>
        <v>0</v>
      </c>
      <c r="G34" s="208" t="str">
        <f t="shared" si="0"/>
        <v xml:space="preserve"> </v>
      </c>
      <c r="H34" s="197">
        <f>+'Contrataciones (detalle)'!J34</f>
        <v>0</v>
      </c>
      <c r="I34" s="200"/>
    </row>
    <row r="35" spans="1:9" s="187" customFormat="1" ht="50.25" customHeight="1" x14ac:dyDescent="0.25">
      <c r="A35" s="197">
        <f>+'Contrataciones (detalle)'!A35</f>
        <v>0</v>
      </c>
      <c r="B35" s="197">
        <f>+'Contrataciones (detalle)'!B35</f>
        <v>0</v>
      </c>
      <c r="C35" s="197">
        <f>+'Contrataciones (detalle)'!C35</f>
        <v>0</v>
      </c>
      <c r="D35" s="197">
        <f>+'Contrataciones (detalle)'!E35</f>
        <v>0</v>
      </c>
      <c r="E35" s="207">
        <f>+'Contrataciones (detalle)'!G35-'Contrataciones (detalle)'!I35</f>
        <v>0</v>
      </c>
      <c r="F35" s="207">
        <f>IF('Contrataciones (detalle)'!H35-'Contrataciones (detalle)'!I35&lt;0,0,'Contrataciones (detalle)'!H35-'Contrataciones (detalle)'!I35)</f>
        <v>0</v>
      </c>
      <c r="G35" s="208" t="str">
        <f t="shared" si="0"/>
        <v xml:space="preserve"> </v>
      </c>
      <c r="H35" s="197">
        <f>+'Contrataciones (detalle)'!J35</f>
        <v>0</v>
      </c>
      <c r="I35" s="200"/>
    </row>
    <row r="36" spans="1:9" s="187" customFormat="1" ht="50.25" customHeight="1" x14ac:dyDescent="0.25">
      <c r="A36" s="197">
        <f>+'Contrataciones (detalle)'!A36</f>
        <v>0</v>
      </c>
      <c r="B36" s="197">
        <f>+'Contrataciones (detalle)'!B36</f>
        <v>0</v>
      </c>
      <c r="C36" s="197">
        <f>+'Contrataciones (detalle)'!C36</f>
        <v>0</v>
      </c>
      <c r="D36" s="197">
        <f>+'Contrataciones (detalle)'!E36</f>
        <v>0</v>
      </c>
      <c r="E36" s="207">
        <f>+'Contrataciones (detalle)'!G36-'Contrataciones (detalle)'!I36</f>
        <v>0</v>
      </c>
      <c r="F36" s="207">
        <f>IF('Contrataciones (detalle)'!H36-'Contrataciones (detalle)'!I36&lt;0,0,'Contrataciones (detalle)'!H36-'Contrataciones (detalle)'!I36)</f>
        <v>0</v>
      </c>
      <c r="G36" s="208" t="str">
        <f t="shared" si="0"/>
        <v xml:space="preserve"> </v>
      </c>
      <c r="H36" s="197">
        <f>+'Contrataciones (detalle)'!J36</f>
        <v>0</v>
      </c>
      <c r="I36" s="200"/>
    </row>
    <row r="37" spans="1:9" s="187" customFormat="1" ht="50.25" customHeight="1" x14ac:dyDescent="0.25">
      <c r="A37" s="197">
        <f>+'Contrataciones (detalle)'!A37</f>
        <v>0</v>
      </c>
      <c r="B37" s="197">
        <f>+'Contrataciones (detalle)'!B37</f>
        <v>0</v>
      </c>
      <c r="C37" s="197">
        <f>+'Contrataciones (detalle)'!C37</f>
        <v>0</v>
      </c>
      <c r="D37" s="197">
        <f>+'Contrataciones (detalle)'!E37</f>
        <v>0</v>
      </c>
      <c r="E37" s="207">
        <f>+'Contrataciones (detalle)'!G37-'Contrataciones (detalle)'!I37</f>
        <v>0</v>
      </c>
      <c r="F37" s="207">
        <f>IF('Contrataciones (detalle)'!H37-'Contrataciones (detalle)'!I37&lt;0,0,'Contrataciones (detalle)'!H37-'Contrataciones (detalle)'!I37)</f>
        <v>0</v>
      </c>
      <c r="G37" s="208" t="str">
        <f t="shared" si="0"/>
        <v xml:space="preserve"> </v>
      </c>
      <c r="H37" s="197">
        <f>+'Contrataciones (detalle)'!J37</f>
        <v>0</v>
      </c>
      <c r="I37" s="200"/>
    </row>
    <row r="38" spans="1:9" s="187" customFormat="1" ht="50.25" customHeight="1" x14ac:dyDescent="0.25">
      <c r="A38" s="197">
        <f>+'Contrataciones (detalle)'!A38</f>
        <v>0</v>
      </c>
      <c r="B38" s="197">
        <f>+'Contrataciones (detalle)'!B38</f>
        <v>0</v>
      </c>
      <c r="C38" s="197">
        <f>+'Contrataciones (detalle)'!C38</f>
        <v>0</v>
      </c>
      <c r="D38" s="197">
        <f>+'Contrataciones (detalle)'!E38</f>
        <v>0</v>
      </c>
      <c r="E38" s="207">
        <f>+'Contrataciones (detalle)'!G38-'Contrataciones (detalle)'!I38</f>
        <v>0</v>
      </c>
      <c r="F38" s="207">
        <f>IF('Contrataciones (detalle)'!H38-'Contrataciones (detalle)'!I38&lt;0,0,'Contrataciones (detalle)'!H38-'Contrataciones (detalle)'!I38)</f>
        <v>0</v>
      </c>
      <c r="G38" s="208" t="str">
        <f t="shared" si="0"/>
        <v xml:space="preserve"> </v>
      </c>
      <c r="H38" s="197">
        <f>+'Contrataciones (detalle)'!J38</f>
        <v>0</v>
      </c>
      <c r="I38" s="200"/>
    </row>
    <row r="39" spans="1:9" s="187" customFormat="1" ht="50.25" customHeight="1" x14ac:dyDescent="0.25">
      <c r="A39" s="197">
        <f>+'Contrataciones (detalle)'!A39</f>
        <v>0</v>
      </c>
      <c r="B39" s="197">
        <f>+'Contrataciones (detalle)'!B39</f>
        <v>0</v>
      </c>
      <c r="C39" s="197">
        <f>+'Contrataciones (detalle)'!C39</f>
        <v>0</v>
      </c>
      <c r="D39" s="197">
        <f>+'Contrataciones (detalle)'!E39</f>
        <v>0</v>
      </c>
      <c r="E39" s="207">
        <f>+'Contrataciones (detalle)'!G39-'Contrataciones (detalle)'!I39</f>
        <v>0</v>
      </c>
      <c r="F39" s="207">
        <f>IF('Contrataciones (detalle)'!H39-'Contrataciones (detalle)'!I39&lt;0,0,'Contrataciones (detalle)'!H39-'Contrataciones (detalle)'!I39)</f>
        <v>0</v>
      </c>
      <c r="G39" s="208" t="str">
        <f t="shared" si="0"/>
        <v xml:space="preserve"> </v>
      </c>
      <c r="H39" s="197">
        <f>+'Contrataciones (detalle)'!J39</f>
        <v>0</v>
      </c>
      <c r="I39" s="200"/>
    </row>
    <row r="40" spans="1:9" s="187" customFormat="1" ht="50.25" customHeight="1" x14ac:dyDescent="0.25">
      <c r="A40" s="197">
        <f>+'Contrataciones (detalle)'!A40</f>
        <v>0</v>
      </c>
      <c r="B40" s="197">
        <f>+'Contrataciones (detalle)'!B40</f>
        <v>0</v>
      </c>
      <c r="C40" s="197">
        <f>+'Contrataciones (detalle)'!C40</f>
        <v>0</v>
      </c>
      <c r="D40" s="197">
        <f>+'Contrataciones (detalle)'!E40</f>
        <v>0</v>
      </c>
      <c r="E40" s="207">
        <f>+'Contrataciones (detalle)'!G40-'Contrataciones (detalle)'!I40</f>
        <v>0</v>
      </c>
      <c r="F40" s="207">
        <f>IF('Contrataciones (detalle)'!H40-'Contrataciones (detalle)'!I40&lt;0,0,'Contrataciones (detalle)'!H40-'Contrataciones (detalle)'!I40)</f>
        <v>0</v>
      </c>
      <c r="G40" s="208" t="str">
        <f t="shared" si="0"/>
        <v xml:space="preserve"> </v>
      </c>
      <c r="H40" s="197">
        <f>+'Contrataciones (detalle)'!J40</f>
        <v>0</v>
      </c>
      <c r="I40" s="200"/>
    </row>
    <row r="41" spans="1:9" s="187" customFormat="1" ht="50.25" customHeight="1" x14ac:dyDescent="0.25">
      <c r="A41" s="197">
        <f>+'Contrataciones (detalle)'!A41</f>
        <v>0</v>
      </c>
      <c r="B41" s="197">
        <f>+'Contrataciones (detalle)'!B41</f>
        <v>0</v>
      </c>
      <c r="C41" s="197">
        <f>+'Contrataciones (detalle)'!C41</f>
        <v>0</v>
      </c>
      <c r="D41" s="197">
        <f>+'Contrataciones (detalle)'!E41</f>
        <v>0</v>
      </c>
      <c r="E41" s="207">
        <f>+'Contrataciones (detalle)'!G41-'Contrataciones (detalle)'!I41</f>
        <v>0</v>
      </c>
      <c r="F41" s="207">
        <f>IF('Contrataciones (detalle)'!H41-'Contrataciones (detalle)'!I41&lt;0,0,'Contrataciones (detalle)'!H41-'Contrataciones (detalle)'!I41)</f>
        <v>0</v>
      </c>
      <c r="G41" s="208" t="str">
        <f t="shared" si="0"/>
        <v xml:space="preserve"> </v>
      </c>
      <c r="H41" s="197">
        <f>+'Contrataciones (detalle)'!J41</f>
        <v>0</v>
      </c>
      <c r="I41" s="200"/>
    </row>
    <row r="42" spans="1:9" s="187" customFormat="1" ht="50.25" customHeight="1" x14ac:dyDescent="0.25">
      <c r="A42" s="197">
        <f>+'Contrataciones (detalle)'!A42</f>
        <v>0</v>
      </c>
      <c r="B42" s="197">
        <f>+'Contrataciones (detalle)'!B42</f>
        <v>0</v>
      </c>
      <c r="C42" s="197">
        <f>+'Contrataciones (detalle)'!C42</f>
        <v>0</v>
      </c>
      <c r="D42" s="197">
        <f>+'Contrataciones (detalle)'!E42</f>
        <v>0</v>
      </c>
      <c r="E42" s="207">
        <f>+'Contrataciones (detalle)'!G42-'Contrataciones (detalle)'!I42</f>
        <v>0</v>
      </c>
      <c r="F42" s="207">
        <f>IF('Contrataciones (detalle)'!H42-'Contrataciones (detalle)'!I42&lt;0,0,'Contrataciones (detalle)'!H42-'Contrataciones (detalle)'!I42)</f>
        <v>0</v>
      </c>
      <c r="G42" s="208" t="str">
        <f t="shared" si="0"/>
        <v xml:space="preserve"> </v>
      </c>
      <c r="H42" s="197">
        <f>+'Contrataciones (detalle)'!J42</f>
        <v>0</v>
      </c>
      <c r="I42" s="200"/>
    </row>
    <row r="43" spans="1:9" s="187" customFormat="1" ht="50.25" customHeight="1" x14ac:dyDescent="0.25">
      <c r="A43" s="197">
        <f>+'Contrataciones (detalle)'!A43</f>
        <v>0</v>
      </c>
      <c r="B43" s="197">
        <f>+'Contrataciones (detalle)'!B43</f>
        <v>0</v>
      </c>
      <c r="C43" s="197">
        <f>+'Contrataciones (detalle)'!C43</f>
        <v>0</v>
      </c>
      <c r="D43" s="197">
        <f>+'Contrataciones (detalle)'!E43</f>
        <v>0</v>
      </c>
      <c r="E43" s="207">
        <f>+'Contrataciones (detalle)'!G43-'Contrataciones (detalle)'!I43</f>
        <v>0</v>
      </c>
      <c r="F43" s="207">
        <f>IF('Contrataciones (detalle)'!H43-'Contrataciones (detalle)'!I43&lt;0,0,'Contrataciones (detalle)'!H43-'Contrataciones (detalle)'!I43)</f>
        <v>0</v>
      </c>
      <c r="G43" s="208" t="str">
        <f t="shared" si="0"/>
        <v xml:space="preserve"> </v>
      </c>
      <c r="H43" s="197">
        <f>+'Contrataciones (detalle)'!J43</f>
        <v>0</v>
      </c>
      <c r="I43" s="200"/>
    </row>
    <row r="44" spans="1:9" s="187" customFormat="1" ht="50.25" customHeight="1" x14ac:dyDescent="0.25">
      <c r="A44" s="197">
        <f>+'Contrataciones (detalle)'!A44</f>
        <v>0</v>
      </c>
      <c r="B44" s="197">
        <f>+'Contrataciones (detalle)'!B44</f>
        <v>0</v>
      </c>
      <c r="C44" s="197">
        <f>+'Contrataciones (detalle)'!C44</f>
        <v>0</v>
      </c>
      <c r="D44" s="197">
        <f>+'Contrataciones (detalle)'!E44</f>
        <v>0</v>
      </c>
      <c r="E44" s="207">
        <f>+'Contrataciones (detalle)'!G44-'Contrataciones (detalle)'!I44</f>
        <v>0</v>
      </c>
      <c r="F44" s="207">
        <f>IF('Contrataciones (detalle)'!H44-'Contrataciones (detalle)'!I44&lt;0,0,'Contrataciones (detalle)'!H44-'Contrataciones (detalle)'!I44)</f>
        <v>0</v>
      </c>
      <c r="G44" s="208" t="str">
        <f t="shared" si="0"/>
        <v xml:space="preserve"> </v>
      </c>
      <c r="H44" s="197">
        <f>+'Contrataciones (detalle)'!J44</f>
        <v>0</v>
      </c>
      <c r="I44" s="200"/>
    </row>
    <row r="45" spans="1:9" s="187" customFormat="1" ht="50.25" customHeight="1" x14ac:dyDescent="0.25">
      <c r="A45" s="197">
        <f>+'Contrataciones (detalle)'!A45</f>
        <v>0</v>
      </c>
      <c r="B45" s="197">
        <f>+'Contrataciones (detalle)'!B45</f>
        <v>0</v>
      </c>
      <c r="C45" s="197">
        <f>+'Contrataciones (detalle)'!C45</f>
        <v>0</v>
      </c>
      <c r="D45" s="197">
        <f>+'Contrataciones (detalle)'!E45</f>
        <v>0</v>
      </c>
      <c r="E45" s="207">
        <f>+'Contrataciones (detalle)'!G45-'Contrataciones (detalle)'!I45</f>
        <v>0</v>
      </c>
      <c r="F45" s="207">
        <f>IF('Contrataciones (detalle)'!H45-'Contrataciones (detalle)'!I45&lt;0,0,'Contrataciones (detalle)'!H45-'Contrataciones (detalle)'!I45)</f>
        <v>0</v>
      </c>
      <c r="G45" s="208" t="str">
        <f t="shared" si="0"/>
        <v xml:space="preserve"> </v>
      </c>
      <c r="H45" s="197">
        <f>+'Contrataciones (detalle)'!J45</f>
        <v>0</v>
      </c>
      <c r="I45" s="200"/>
    </row>
    <row r="46" spans="1:9" s="187" customFormat="1" ht="50.25" customHeight="1" x14ac:dyDescent="0.25">
      <c r="A46" s="197">
        <f>+'Contrataciones (detalle)'!A46</f>
        <v>0</v>
      </c>
      <c r="B46" s="197">
        <f>+'Contrataciones (detalle)'!B46</f>
        <v>0</v>
      </c>
      <c r="C46" s="197">
        <f>+'Contrataciones (detalle)'!C46</f>
        <v>0</v>
      </c>
      <c r="D46" s="197">
        <f>+'Contrataciones (detalle)'!E46</f>
        <v>0</v>
      </c>
      <c r="E46" s="207">
        <f>+'Contrataciones (detalle)'!G46-'Contrataciones (detalle)'!I46</f>
        <v>0</v>
      </c>
      <c r="F46" s="207">
        <f>IF('Contrataciones (detalle)'!H46-'Contrataciones (detalle)'!I46&lt;0,0,'Contrataciones (detalle)'!H46-'Contrataciones (detalle)'!I46)</f>
        <v>0</v>
      </c>
      <c r="G46" s="208" t="str">
        <f t="shared" si="0"/>
        <v xml:space="preserve"> </v>
      </c>
      <c r="H46" s="197">
        <f>+'Contrataciones (detalle)'!J46</f>
        <v>0</v>
      </c>
      <c r="I46" s="200"/>
    </row>
    <row r="47" spans="1:9" s="187" customFormat="1" ht="50.25" customHeight="1" x14ac:dyDescent="0.25">
      <c r="A47" s="197">
        <f>+'Contrataciones (detalle)'!A47</f>
        <v>0</v>
      </c>
      <c r="B47" s="197">
        <f>+'Contrataciones (detalle)'!B47</f>
        <v>0</v>
      </c>
      <c r="C47" s="197">
        <f>+'Contrataciones (detalle)'!C47</f>
        <v>0</v>
      </c>
      <c r="D47" s="197">
        <f>+'Contrataciones (detalle)'!E47</f>
        <v>0</v>
      </c>
      <c r="E47" s="207">
        <f>+'Contrataciones (detalle)'!G47-'Contrataciones (detalle)'!I47</f>
        <v>0</v>
      </c>
      <c r="F47" s="207">
        <f>IF('Contrataciones (detalle)'!H47-'Contrataciones (detalle)'!I47&lt;0,0,'Contrataciones (detalle)'!H47-'Contrataciones (detalle)'!I47)</f>
        <v>0</v>
      </c>
      <c r="G47" s="208" t="str">
        <f t="shared" si="0"/>
        <v xml:space="preserve"> </v>
      </c>
      <c r="H47" s="197">
        <f>+'Contrataciones (detalle)'!J47</f>
        <v>0</v>
      </c>
      <c r="I47" s="200"/>
    </row>
    <row r="48" spans="1:9" s="187" customFormat="1" ht="50.25" customHeight="1" x14ac:dyDescent="0.25">
      <c r="A48" s="197">
        <f>+'Contrataciones (detalle)'!A48</f>
        <v>0</v>
      </c>
      <c r="B48" s="197">
        <f>+'Contrataciones (detalle)'!B48</f>
        <v>0</v>
      </c>
      <c r="C48" s="197">
        <f>+'Contrataciones (detalle)'!C48</f>
        <v>0</v>
      </c>
      <c r="D48" s="197">
        <f>+'Contrataciones (detalle)'!E48</f>
        <v>0</v>
      </c>
      <c r="E48" s="207">
        <f>+'Contrataciones (detalle)'!G48-'Contrataciones (detalle)'!I48</f>
        <v>0</v>
      </c>
      <c r="F48" s="207">
        <f>IF('Contrataciones (detalle)'!H48-'Contrataciones (detalle)'!I48&lt;0,0,'Contrataciones (detalle)'!H48-'Contrataciones (detalle)'!I48)</f>
        <v>0</v>
      </c>
      <c r="G48" s="208" t="str">
        <f t="shared" si="0"/>
        <v xml:space="preserve"> </v>
      </c>
      <c r="H48" s="197">
        <f>+'Contrataciones (detalle)'!J48</f>
        <v>0</v>
      </c>
      <c r="I48" s="200"/>
    </row>
    <row r="49" spans="1:9" s="187" customFormat="1" ht="50.25" customHeight="1" x14ac:dyDescent="0.25">
      <c r="A49" s="197">
        <f>+'Contrataciones (detalle)'!A49</f>
        <v>0</v>
      </c>
      <c r="B49" s="197">
        <f>+'Contrataciones (detalle)'!B49</f>
        <v>0</v>
      </c>
      <c r="C49" s="197">
        <f>+'Contrataciones (detalle)'!C49</f>
        <v>0</v>
      </c>
      <c r="D49" s="197">
        <f>+'Contrataciones (detalle)'!E49</f>
        <v>0</v>
      </c>
      <c r="E49" s="207">
        <f>+'Contrataciones (detalle)'!G49-'Contrataciones (detalle)'!I49</f>
        <v>0</v>
      </c>
      <c r="F49" s="207">
        <f>IF('Contrataciones (detalle)'!H49-'Contrataciones (detalle)'!I49&lt;0,0,'Contrataciones (detalle)'!H49-'Contrataciones (detalle)'!I49)</f>
        <v>0</v>
      </c>
      <c r="G49" s="208" t="str">
        <f t="shared" si="0"/>
        <v xml:space="preserve"> </v>
      </c>
      <c r="H49" s="197">
        <f>+'Contrataciones (detalle)'!J49</f>
        <v>0</v>
      </c>
      <c r="I49" s="200"/>
    </row>
    <row r="50" spans="1:9" s="187" customFormat="1" ht="50.25" customHeight="1" x14ac:dyDescent="0.25">
      <c r="A50" s="197">
        <f>+'Contrataciones (detalle)'!A50</f>
        <v>0</v>
      </c>
      <c r="B50" s="197">
        <f>+'Contrataciones (detalle)'!B50</f>
        <v>0</v>
      </c>
      <c r="C50" s="197">
        <f>+'Contrataciones (detalle)'!C50</f>
        <v>0</v>
      </c>
      <c r="D50" s="197">
        <f>+'Contrataciones (detalle)'!E50</f>
        <v>0</v>
      </c>
      <c r="E50" s="207">
        <f>+'Contrataciones (detalle)'!G50-'Contrataciones (detalle)'!I50</f>
        <v>0</v>
      </c>
      <c r="F50" s="207">
        <f>IF('Contrataciones (detalle)'!H50-'Contrataciones (detalle)'!I50&lt;0,0,'Contrataciones (detalle)'!H50-'Contrataciones (detalle)'!I50)</f>
        <v>0</v>
      </c>
      <c r="G50" s="208" t="str">
        <f t="shared" si="0"/>
        <v xml:space="preserve"> </v>
      </c>
      <c r="H50" s="197">
        <f>+'Contrataciones (detalle)'!J50</f>
        <v>0</v>
      </c>
      <c r="I50" s="200"/>
    </row>
    <row r="51" spans="1:9" s="187" customFormat="1" ht="50.25" customHeight="1" x14ac:dyDescent="0.25">
      <c r="A51" s="197">
        <f>+'Contrataciones (detalle)'!A51</f>
        <v>0</v>
      </c>
      <c r="B51" s="197">
        <f>+'Contrataciones (detalle)'!B51</f>
        <v>0</v>
      </c>
      <c r="C51" s="197">
        <f>+'Contrataciones (detalle)'!C51</f>
        <v>0</v>
      </c>
      <c r="D51" s="197">
        <f>+'Contrataciones (detalle)'!E51</f>
        <v>0</v>
      </c>
      <c r="E51" s="207">
        <f>+'Contrataciones (detalle)'!G51-'Contrataciones (detalle)'!I51</f>
        <v>0</v>
      </c>
      <c r="F51" s="207">
        <f>IF('Contrataciones (detalle)'!H51-'Contrataciones (detalle)'!I51&lt;0,0,'Contrataciones (detalle)'!H51-'Contrataciones (detalle)'!I51)</f>
        <v>0</v>
      </c>
      <c r="G51" s="208" t="str">
        <f t="shared" si="0"/>
        <v xml:space="preserve"> </v>
      </c>
      <c r="H51" s="197">
        <f>+'Contrataciones (detalle)'!J51</f>
        <v>0</v>
      </c>
      <c r="I51" s="200"/>
    </row>
    <row r="52" spans="1:9" s="187" customFormat="1" ht="50.25" customHeight="1" x14ac:dyDescent="0.25">
      <c r="A52" s="197">
        <f>+'Contrataciones (detalle)'!A52</f>
        <v>0</v>
      </c>
      <c r="B52" s="197">
        <f>+'Contrataciones (detalle)'!B52</f>
        <v>0</v>
      </c>
      <c r="C52" s="197">
        <f>+'Contrataciones (detalle)'!C52</f>
        <v>0</v>
      </c>
      <c r="D52" s="197">
        <f>+'Contrataciones (detalle)'!E52</f>
        <v>0</v>
      </c>
      <c r="E52" s="207">
        <f>+'Contrataciones (detalle)'!G52-'Contrataciones (detalle)'!I52</f>
        <v>0</v>
      </c>
      <c r="F52" s="207">
        <f>IF('Contrataciones (detalle)'!H52-'Contrataciones (detalle)'!I52&lt;0,0,'Contrataciones (detalle)'!H52-'Contrataciones (detalle)'!I52)</f>
        <v>0</v>
      </c>
      <c r="G52" s="208" t="str">
        <f t="shared" si="0"/>
        <v xml:space="preserve"> </v>
      </c>
      <c r="H52" s="197">
        <f>+'Contrataciones (detalle)'!J52</f>
        <v>0</v>
      </c>
      <c r="I52" s="200"/>
    </row>
    <row r="53" spans="1:9" s="187" customFormat="1" ht="50.25" customHeight="1" x14ac:dyDescent="0.25">
      <c r="A53" s="197">
        <f>+'Contrataciones (detalle)'!A53</f>
        <v>0</v>
      </c>
      <c r="B53" s="197">
        <f>+'Contrataciones (detalle)'!B53</f>
        <v>0</v>
      </c>
      <c r="C53" s="197">
        <f>+'Contrataciones (detalle)'!C53</f>
        <v>0</v>
      </c>
      <c r="D53" s="197">
        <f>+'Contrataciones (detalle)'!E53</f>
        <v>0</v>
      </c>
      <c r="E53" s="207">
        <f>+'Contrataciones (detalle)'!G53-'Contrataciones (detalle)'!I53</f>
        <v>0</v>
      </c>
      <c r="F53" s="207">
        <f>IF('Contrataciones (detalle)'!H53-'Contrataciones (detalle)'!I53&lt;0,0,'Contrataciones (detalle)'!H53-'Contrataciones (detalle)'!I53)</f>
        <v>0</v>
      </c>
      <c r="G53" s="208" t="str">
        <f t="shared" si="0"/>
        <v xml:space="preserve"> </v>
      </c>
      <c r="H53" s="197">
        <f>+'Contrataciones (detalle)'!J53</f>
        <v>0</v>
      </c>
      <c r="I53" s="200"/>
    </row>
    <row r="54" spans="1:9" s="187" customFormat="1" ht="50.25" customHeight="1" x14ac:dyDescent="0.25">
      <c r="A54" s="197">
        <f>+'Contrataciones (detalle)'!A54</f>
        <v>0</v>
      </c>
      <c r="B54" s="197">
        <f>+'Contrataciones (detalle)'!B54</f>
        <v>0</v>
      </c>
      <c r="C54" s="197">
        <f>+'Contrataciones (detalle)'!C54</f>
        <v>0</v>
      </c>
      <c r="D54" s="197">
        <f>+'Contrataciones (detalle)'!E54</f>
        <v>0</v>
      </c>
      <c r="E54" s="207">
        <f>+'Contrataciones (detalle)'!G54-'Contrataciones (detalle)'!I54</f>
        <v>0</v>
      </c>
      <c r="F54" s="207">
        <f>IF('Contrataciones (detalle)'!H54-'Contrataciones (detalle)'!I54&lt;0,0,'Contrataciones (detalle)'!H54-'Contrataciones (detalle)'!I54)</f>
        <v>0</v>
      </c>
      <c r="G54" s="208" t="str">
        <f t="shared" si="0"/>
        <v xml:space="preserve"> </v>
      </c>
      <c r="H54" s="197">
        <f>+'Contrataciones (detalle)'!J54</f>
        <v>0</v>
      </c>
      <c r="I54" s="200"/>
    </row>
    <row r="55" spans="1:9" s="187" customFormat="1" ht="50.25" customHeight="1" x14ac:dyDescent="0.25">
      <c r="A55" s="197">
        <f>+'Contrataciones (detalle)'!A55</f>
        <v>0</v>
      </c>
      <c r="B55" s="197">
        <f>+'Contrataciones (detalle)'!B55</f>
        <v>0</v>
      </c>
      <c r="C55" s="197">
        <f>+'Contrataciones (detalle)'!C55</f>
        <v>0</v>
      </c>
      <c r="D55" s="197">
        <f>+'Contrataciones (detalle)'!E55</f>
        <v>0</v>
      </c>
      <c r="E55" s="207">
        <f>+'Contrataciones (detalle)'!G55-'Contrataciones (detalle)'!I55</f>
        <v>0</v>
      </c>
      <c r="F55" s="207">
        <f>IF('Contrataciones (detalle)'!H55-'Contrataciones (detalle)'!I55&lt;0,0,'Contrataciones (detalle)'!H55-'Contrataciones (detalle)'!I55)</f>
        <v>0</v>
      </c>
      <c r="G55" s="208" t="str">
        <f t="shared" si="0"/>
        <v xml:space="preserve"> </v>
      </c>
      <c r="H55" s="197">
        <f>+'Contrataciones (detalle)'!J55</f>
        <v>0</v>
      </c>
      <c r="I55" s="200"/>
    </row>
    <row r="56" spans="1:9" s="187" customFormat="1" ht="50.25" customHeight="1" x14ac:dyDescent="0.25">
      <c r="A56" s="197">
        <f>+'Contrataciones (detalle)'!A56</f>
        <v>0</v>
      </c>
      <c r="B56" s="197">
        <f>+'Contrataciones (detalle)'!B56</f>
        <v>0</v>
      </c>
      <c r="C56" s="197">
        <f>+'Contrataciones (detalle)'!C56</f>
        <v>0</v>
      </c>
      <c r="D56" s="197">
        <f>+'Contrataciones (detalle)'!E56</f>
        <v>0</v>
      </c>
      <c r="E56" s="207">
        <f>+'Contrataciones (detalle)'!G56-'Contrataciones (detalle)'!I56</f>
        <v>0</v>
      </c>
      <c r="F56" s="207">
        <f>IF('Contrataciones (detalle)'!H56-'Contrataciones (detalle)'!I56&lt;0,0,'Contrataciones (detalle)'!H56-'Contrataciones (detalle)'!I56)</f>
        <v>0</v>
      </c>
      <c r="G56" s="208" t="str">
        <f t="shared" si="0"/>
        <v xml:space="preserve"> </v>
      </c>
      <c r="H56" s="197">
        <f>+'Contrataciones (detalle)'!J56</f>
        <v>0</v>
      </c>
      <c r="I56" s="200"/>
    </row>
    <row r="57" spans="1:9" s="187" customFormat="1" ht="50.25" customHeight="1" x14ac:dyDescent="0.25">
      <c r="A57" s="197">
        <f>+'Contrataciones (detalle)'!A57</f>
        <v>0</v>
      </c>
      <c r="B57" s="197">
        <f>+'Contrataciones (detalle)'!B57</f>
        <v>0</v>
      </c>
      <c r="C57" s="197">
        <f>+'Contrataciones (detalle)'!C57</f>
        <v>0</v>
      </c>
      <c r="D57" s="197">
        <f>+'Contrataciones (detalle)'!E57</f>
        <v>0</v>
      </c>
      <c r="E57" s="207">
        <f>+'Contrataciones (detalle)'!G57-'Contrataciones (detalle)'!I57</f>
        <v>0</v>
      </c>
      <c r="F57" s="207">
        <f>IF('Contrataciones (detalle)'!H57-'Contrataciones (detalle)'!I57&lt;0,0,'Contrataciones (detalle)'!H57-'Contrataciones (detalle)'!I57)</f>
        <v>0</v>
      </c>
      <c r="G57" s="208" t="str">
        <f t="shared" si="0"/>
        <v xml:space="preserve"> </v>
      </c>
      <c r="H57" s="197">
        <f>+'Contrataciones (detalle)'!J57</f>
        <v>0</v>
      </c>
      <c r="I57" s="200"/>
    </row>
    <row r="58" spans="1:9" s="187" customFormat="1" ht="50.25" customHeight="1" x14ac:dyDescent="0.25">
      <c r="A58" s="197">
        <f>+'Contrataciones (detalle)'!A58</f>
        <v>0</v>
      </c>
      <c r="B58" s="197">
        <f>+'Contrataciones (detalle)'!B58</f>
        <v>0</v>
      </c>
      <c r="C58" s="197">
        <f>+'Contrataciones (detalle)'!C58</f>
        <v>0</v>
      </c>
      <c r="D58" s="197">
        <f>+'Contrataciones (detalle)'!E58</f>
        <v>0</v>
      </c>
      <c r="E58" s="207">
        <f>+'Contrataciones (detalle)'!G58-'Contrataciones (detalle)'!I58</f>
        <v>0</v>
      </c>
      <c r="F58" s="207">
        <f>IF('Contrataciones (detalle)'!H58-'Contrataciones (detalle)'!I58&lt;0,0,'Contrataciones (detalle)'!H58-'Contrataciones (detalle)'!I58)</f>
        <v>0</v>
      </c>
      <c r="G58" s="208" t="str">
        <f t="shared" si="0"/>
        <v xml:space="preserve"> </v>
      </c>
      <c r="H58" s="197">
        <f>+'Contrataciones (detalle)'!J58</f>
        <v>0</v>
      </c>
      <c r="I58" s="200"/>
    </row>
    <row r="59" spans="1:9" s="187" customFormat="1" ht="50.25" customHeight="1" x14ac:dyDescent="0.25">
      <c r="A59" s="197">
        <f>+'Contrataciones (detalle)'!A59</f>
        <v>0</v>
      </c>
      <c r="B59" s="197">
        <f>+'Contrataciones (detalle)'!B59</f>
        <v>0</v>
      </c>
      <c r="C59" s="197">
        <f>+'Contrataciones (detalle)'!C59</f>
        <v>0</v>
      </c>
      <c r="D59" s="197">
        <f>+'Contrataciones (detalle)'!E59</f>
        <v>0</v>
      </c>
      <c r="E59" s="207">
        <f>+'Contrataciones (detalle)'!G59-'Contrataciones (detalle)'!I59</f>
        <v>0</v>
      </c>
      <c r="F59" s="207">
        <f>IF('Contrataciones (detalle)'!H59-'Contrataciones (detalle)'!I59&lt;0,0,'Contrataciones (detalle)'!H59-'Contrataciones (detalle)'!I59)</f>
        <v>0</v>
      </c>
      <c r="G59" s="208" t="str">
        <f t="shared" si="0"/>
        <v xml:space="preserve"> </v>
      </c>
      <c r="H59" s="197">
        <f>+'Contrataciones (detalle)'!J59</f>
        <v>0</v>
      </c>
      <c r="I59" s="200"/>
    </row>
    <row r="60" spans="1:9" s="187" customFormat="1" ht="50.25" customHeight="1" x14ac:dyDescent="0.25">
      <c r="A60" s="197">
        <f>+'Contrataciones (detalle)'!A60</f>
        <v>0</v>
      </c>
      <c r="B60" s="197">
        <f>+'Contrataciones (detalle)'!B60</f>
        <v>0</v>
      </c>
      <c r="C60" s="197">
        <f>+'Contrataciones (detalle)'!C60</f>
        <v>0</v>
      </c>
      <c r="D60" s="197">
        <f>+'Contrataciones (detalle)'!E60</f>
        <v>0</v>
      </c>
      <c r="E60" s="207">
        <f>+'Contrataciones (detalle)'!G60-'Contrataciones (detalle)'!I60</f>
        <v>0</v>
      </c>
      <c r="F60" s="207">
        <f>IF('Contrataciones (detalle)'!H60-'Contrataciones (detalle)'!I60&lt;0,0,'Contrataciones (detalle)'!H60-'Contrataciones (detalle)'!I60)</f>
        <v>0</v>
      </c>
      <c r="G60" s="208" t="str">
        <f t="shared" si="0"/>
        <v xml:space="preserve"> </v>
      </c>
      <c r="H60" s="197">
        <f>+'Contrataciones (detalle)'!J60</f>
        <v>0</v>
      </c>
      <c r="I60" s="200"/>
    </row>
    <row r="61" spans="1:9" s="187" customFormat="1" ht="50.25" customHeight="1" x14ac:dyDescent="0.25">
      <c r="A61" s="197">
        <f>+'Contrataciones (detalle)'!A61</f>
        <v>0</v>
      </c>
      <c r="B61" s="197">
        <f>+'Contrataciones (detalle)'!B61</f>
        <v>0</v>
      </c>
      <c r="C61" s="197">
        <f>+'Contrataciones (detalle)'!C61</f>
        <v>0</v>
      </c>
      <c r="D61" s="197">
        <f>+'Contrataciones (detalle)'!E61</f>
        <v>0</v>
      </c>
      <c r="E61" s="207">
        <f>+'Contrataciones (detalle)'!G61-'Contrataciones (detalle)'!I61</f>
        <v>0</v>
      </c>
      <c r="F61" s="207">
        <f>IF('Contrataciones (detalle)'!H61-'Contrataciones (detalle)'!I61&lt;0,0,'Contrataciones (detalle)'!H61-'Contrataciones (detalle)'!I61)</f>
        <v>0</v>
      </c>
      <c r="G61" s="208" t="str">
        <f t="shared" si="0"/>
        <v xml:space="preserve"> </v>
      </c>
      <c r="H61" s="197">
        <f>+'Contrataciones (detalle)'!J61</f>
        <v>0</v>
      </c>
      <c r="I61" s="200"/>
    </row>
    <row r="62" spans="1:9" s="187" customFormat="1" ht="50.25" customHeight="1" x14ac:dyDescent="0.25">
      <c r="A62" s="197">
        <f>+'Contrataciones (detalle)'!A62</f>
        <v>0</v>
      </c>
      <c r="B62" s="197">
        <f>+'Contrataciones (detalle)'!B62</f>
        <v>0</v>
      </c>
      <c r="C62" s="197">
        <f>+'Contrataciones (detalle)'!C62</f>
        <v>0</v>
      </c>
      <c r="D62" s="197">
        <f>+'Contrataciones (detalle)'!E62</f>
        <v>0</v>
      </c>
      <c r="E62" s="207">
        <f>+'Contrataciones (detalle)'!G62-'Contrataciones (detalle)'!I62</f>
        <v>0</v>
      </c>
      <c r="F62" s="207">
        <f>IF('Contrataciones (detalle)'!H62-'Contrataciones (detalle)'!I62&lt;0,0,'Contrataciones (detalle)'!H62-'Contrataciones (detalle)'!I62)</f>
        <v>0</v>
      </c>
      <c r="G62" s="208" t="str">
        <f t="shared" si="0"/>
        <v xml:space="preserve"> </v>
      </c>
      <c r="H62" s="197">
        <f>+'Contrataciones (detalle)'!J62</f>
        <v>0</v>
      </c>
      <c r="I62" s="200"/>
    </row>
    <row r="63" spans="1:9" s="187" customFormat="1" ht="50.25" customHeight="1" x14ac:dyDescent="0.25">
      <c r="A63" s="197">
        <f>+'Contrataciones (detalle)'!A63</f>
        <v>0</v>
      </c>
      <c r="B63" s="197">
        <f>+'Contrataciones (detalle)'!B63</f>
        <v>0</v>
      </c>
      <c r="C63" s="197">
        <f>+'Contrataciones (detalle)'!C63</f>
        <v>0</v>
      </c>
      <c r="D63" s="197">
        <f>+'Contrataciones (detalle)'!E63</f>
        <v>0</v>
      </c>
      <c r="E63" s="207">
        <f>+'Contrataciones (detalle)'!G63-'Contrataciones (detalle)'!I63</f>
        <v>0</v>
      </c>
      <c r="F63" s="207">
        <f>IF('Contrataciones (detalle)'!H63-'Contrataciones (detalle)'!I63&lt;0,0,'Contrataciones (detalle)'!H63-'Contrataciones (detalle)'!I63)</f>
        <v>0</v>
      </c>
      <c r="G63" s="208" t="str">
        <f t="shared" si="0"/>
        <v xml:space="preserve"> </v>
      </c>
      <c r="H63" s="197">
        <f>+'Contrataciones (detalle)'!J63</f>
        <v>0</v>
      </c>
      <c r="I63" s="200"/>
    </row>
    <row r="64" spans="1:9" s="187" customFormat="1" ht="50.25" customHeight="1" x14ac:dyDescent="0.25">
      <c r="A64" s="197">
        <f>+'Contrataciones (detalle)'!A64</f>
        <v>0</v>
      </c>
      <c r="B64" s="197">
        <f>+'Contrataciones (detalle)'!B64</f>
        <v>0</v>
      </c>
      <c r="C64" s="197">
        <f>+'Contrataciones (detalle)'!C64</f>
        <v>0</v>
      </c>
      <c r="D64" s="197">
        <f>+'Contrataciones (detalle)'!E64</f>
        <v>0</v>
      </c>
      <c r="E64" s="207">
        <f>+'Contrataciones (detalle)'!G64-'Contrataciones (detalle)'!I64</f>
        <v>0</v>
      </c>
      <c r="F64" s="207">
        <f>IF('Contrataciones (detalle)'!H64-'Contrataciones (detalle)'!I64&lt;0,0,'Contrataciones (detalle)'!H64-'Contrataciones (detalle)'!I64)</f>
        <v>0</v>
      </c>
      <c r="G64" s="208" t="str">
        <f t="shared" si="0"/>
        <v xml:space="preserve"> </v>
      </c>
      <c r="H64" s="197">
        <f>+'Contrataciones (detalle)'!J64</f>
        <v>0</v>
      </c>
      <c r="I64" s="200"/>
    </row>
    <row r="65" spans="1:9" s="187" customFormat="1" ht="50.25" customHeight="1" x14ac:dyDescent="0.25">
      <c r="A65" s="197">
        <f>+'Contrataciones (detalle)'!A65</f>
        <v>0</v>
      </c>
      <c r="B65" s="197">
        <f>+'Contrataciones (detalle)'!B65</f>
        <v>0</v>
      </c>
      <c r="C65" s="197">
        <f>+'Contrataciones (detalle)'!C65</f>
        <v>0</v>
      </c>
      <c r="D65" s="197">
        <f>+'Contrataciones (detalle)'!E65</f>
        <v>0</v>
      </c>
      <c r="E65" s="207">
        <f>+'Contrataciones (detalle)'!G65-'Contrataciones (detalle)'!I65</f>
        <v>0</v>
      </c>
      <c r="F65" s="207">
        <f>IF('Contrataciones (detalle)'!H65-'Contrataciones (detalle)'!I65&lt;0,0,'Contrataciones (detalle)'!H65-'Contrataciones (detalle)'!I65)</f>
        <v>0</v>
      </c>
      <c r="G65" s="208" t="str">
        <f t="shared" si="0"/>
        <v xml:space="preserve"> </v>
      </c>
      <c r="H65" s="197">
        <f>+'Contrataciones (detalle)'!J65</f>
        <v>0</v>
      </c>
      <c r="I65" s="200"/>
    </row>
    <row r="66" spans="1:9" s="187" customFormat="1" ht="50.25" customHeight="1" x14ac:dyDescent="0.25">
      <c r="A66" s="197">
        <f>+'Contrataciones (detalle)'!A66</f>
        <v>0</v>
      </c>
      <c r="B66" s="197">
        <f>+'Contrataciones (detalle)'!B66</f>
        <v>0</v>
      </c>
      <c r="C66" s="197">
        <f>+'Contrataciones (detalle)'!C66</f>
        <v>0</v>
      </c>
      <c r="D66" s="197">
        <f>+'Contrataciones (detalle)'!E66</f>
        <v>0</v>
      </c>
      <c r="E66" s="207">
        <f>+'Contrataciones (detalle)'!G66-'Contrataciones (detalle)'!I66</f>
        <v>0</v>
      </c>
      <c r="F66" s="207">
        <f>IF('Contrataciones (detalle)'!H66-'Contrataciones (detalle)'!I66&lt;0,0,'Contrataciones (detalle)'!H66-'Contrataciones (detalle)'!I66)</f>
        <v>0</v>
      </c>
      <c r="G66" s="208" t="str">
        <f t="shared" si="0"/>
        <v xml:space="preserve"> </v>
      </c>
      <c r="H66" s="197">
        <f>+'Contrataciones (detalle)'!J66</f>
        <v>0</v>
      </c>
      <c r="I66" s="200"/>
    </row>
    <row r="67" spans="1:9" s="187" customFormat="1" ht="50.25" customHeight="1" x14ac:dyDescent="0.25">
      <c r="A67" s="197">
        <f>+'Contrataciones (detalle)'!A67</f>
        <v>0</v>
      </c>
      <c r="B67" s="197">
        <f>+'Contrataciones (detalle)'!B67</f>
        <v>0</v>
      </c>
      <c r="C67" s="197">
        <f>+'Contrataciones (detalle)'!C67</f>
        <v>0</v>
      </c>
      <c r="D67" s="197">
        <f>+'Contrataciones (detalle)'!E67</f>
        <v>0</v>
      </c>
      <c r="E67" s="207">
        <f>+'Contrataciones (detalle)'!G67-'Contrataciones (detalle)'!I67</f>
        <v>0</v>
      </c>
      <c r="F67" s="207">
        <f>IF('Contrataciones (detalle)'!H67-'Contrataciones (detalle)'!I67&lt;0,0,'Contrataciones (detalle)'!H67-'Contrataciones (detalle)'!I67)</f>
        <v>0</v>
      </c>
      <c r="G67" s="208" t="str">
        <f t="shared" si="0"/>
        <v xml:space="preserve"> </v>
      </c>
      <c r="H67" s="197">
        <f>+'Contrataciones (detalle)'!J67</f>
        <v>0</v>
      </c>
      <c r="I67" s="200"/>
    </row>
    <row r="68" spans="1:9" s="187" customFormat="1" ht="50.25" customHeight="1" x14ac:dyDescent="0.25">
      <c r="A68" s="197">
        <f>+'Contrataciones (detalle)'!A68</f>
        <v>0</v>
      </c>
      <c r="B68" s="197">
        <f>+'Contrataciones (detalle)'!B68</f>
        <v>0</v>
      </c>
      <c r="C68" s="197">
        <f>+'Contrataciones (detalle)'!C68</f>
        <v>0</v>
      </c>
      <c r="D68" s="197">
        <f>+'Contrataciones (detalle)'!E68</f>
        <v>0</v>
      </c>
      <c r="E68" s="207">
        <f>+'Contrataciones (detalle)'!G68-'Contrataciones (detalle)'!I68</f>
        <v>0</v>
      </c>
      <c r="F68" s="207">
        <f>IF('Contrataciones (detalle)'!H68-'Contrataciones (detalle)'!I68&lt;0,0,'Contrataciones (detalle)'!H68-'Contrataciones (detalle)'!I68)</f>
        <v>0</v>
      </c>
      <c r="G68" s="208" t="str">
        <f t="shared" si="0"/>
        <v xml:space="preserve"> </v>
      </c>
      <c r="H68" s="197">
        <f>+'Contrataciones (detalle)'!J68</f>
        <v>0</v>
      </c>
      <c r="I68" s="200"/>
    </row>
    <row r="69" spans="1:9" s="187" customFormat="1" ht="50.25" customHeight="1" x14ac:dyDescent="0.25">
      <c r="A69" s="197">
        <f>+'Contrataciones (detalle)'!A69</f>
        <v>0</v>
      </c>
      <c r="B69" s="197">
        <f>+'Contrataciones (detalle)'!B69</f>
        <v>0</v>
      </c>
      <c r="C69" s="197">
        <f>+'Contrataciones (detalle)'!C69</f>
        <v>0</v>
      </c>
      <c r="D69" s="197">
        <f>+'Contrataciones (detalle)'!E69</f>
        <v>0</v>
      </c>
      <c r="E69" s="207">
        <f>+'Contrataciones (detalle)'!G69-'Contrataciones (detalle)'!I69</f>
        <v>0</v>
      </c>
      <c r="F69" s="207">
        <f>IF('Contrataciones (detalle)'!H69-'Contrataciones (detalle)'!I69&lt;0,0,'Contrataciones (detalle)'!H69-'Contrataciones (detalle)'!I69)</f>
        <v>0</v>
      </c>
      <c r="G69" s="208" t="str">
        <f t="shared" si="0"/>
        <v xml:space="preserve"> </v>
      </c>
      <c r="H69" s="197">
        <f>+'Contrataciones (detalle)'!J69</f>
        <v>0</v>
      </c>
      <c r="I69" s="200"/>
    </row>
    <row r="70" spans="1:9" s="187" customFormat="1" ht="50.25" customHeight="1" x14ac:dyDescent="0.25">
      <c r="A70" s="197">
        <f>+'Contrataciones (detalle)'!A70</f>
        <v>0</v>
      </c>
      <c r="B70" s="197">
        <f>+'Contrataciones (detalle)'!B70</f>
        <v>0</v>
      </c>
      <c r="C70" s="197">
        <f>+'Contrataciones (detalle)'!C70</f>
        <v>0</v>
      </c>
      <c r="D70" s="197">
        <f>+'Contrataciones (detalle)'!E70</f>
        <v>0</v>
      </c>
      <c r="E70" s="207">
        <f>+'Contrataciones (detalle)'!G70-'Contrataciones (detalle)'!I70</f>
        <v>0</v>
      </c>
      <c r="F70" s="207">
        <f>IF('Contrataciones (detalle)'!H70-'Contrataciones (detalle)'!I70&lt;0,0,'Contrataciones (detalle)'!H70-'Contrataciones (detalle)'!I70)</f>
        <v>0</v>
      </c>
      <c r="G70" s="208" t="str">
        <f t="shared" si="0"/>
        <v xml:space="preserve"> </v>
      </c>
      <c r="H70" s="197">
        <f>+'Contrataciones (detalle)'!J70</f>
        <v>0</v>
      </c>
      <c r="I70" s="200"/>
    </row>
    <row r="71" spans="1:9" s="187" customFormat="1" ht="50.25" customHeight="1" x14ac:dyDescent="0.25">
      <c r="A71" s="197">
        <f>+'Contrataciones (detalle)'!A71</f>
        <v>0</v>
      </c>
      <c r="B71" s="197">
        <f>+'Contrataciones (detalle)'!B71</f>
        <v>0</v>
      </c>
      <c r="C71" s="197">
        <f>+'Contrataciones (detalle)'!C71</f>
        <v>0</v>
      </c>
      <c r="D71" s="197">
        <f>+'Contrataciones (detalle)'!E71</f>
        <v>0</v>
      </c>
      <c r="E71" s="207">
        <f>+'Contrataciones (detalle)'!G71-'Contrataciones (detalle)'!I71</f>
        <v>0</v>
      </c>
      <c r="F71" s="207">
        <f>IF('Contrataciones (detalle)'!H71-'Contrataciones (detalle)'!I71&lt;0,0,'Contrataciones (detalle)'!H71-'Contrataciones (detalle)'!I71)</f>
        <v>0</v>
      </c>
      <c r="G71" s="208" t="str">
        <f t="shared" si="0"/>
        <v xml:space="preserve"> </v>
      </c>
      <c r="H71" s="197">
        <f>+'Contrataciones (detalle)'!J71</f>
        <v>0</v>
      </c>
      <c r="I71" s="200"/>
    </row>
    <row r="72" spans="1:9" s="187" customFormat="1" ht="50.25" customHeight="1" x14ac:dyDescent="0.25">
      <c r="A72" s="197">
        <f>+'Contrataciones (detalle)'!A72</f>
        <v>0</v>
      </c>
      <c r="B72" s="197">
        <f>+'Contrataciones (detalle)'!B72</f>
        <v>0</v>
      </c>
      <c r="C72" s="197">
        <f>+'Contrataciones (detalle)'!C72</f>
        <v>0</v>
      </c>
      <c r="D72" s="197">
        <f>+'Contrataciones (detalle)'!E72</f>
        <v>0</v>
      </c>
      <c r="E72" s="207">
        <f>+'Contrataciones (detalle)'!G72-'Contrataciones (detalle)'!I72</f>
        <v>0</v>
      </c>
      <c r="F72" s="207">
        <f>IF('Contrataciones (detalle)'!H72-'Contrataciones (detalle)'!I72&lt;0,0,'Contrataciones (detalle)'!H72-'Contrataciones (detalle)'!I72)</f>
        <v>0</v>
      </c>
      <c r="G72" s="208" t="str">
        <f t="shared" si="0"/>
        <v xml:space="preserve"> </v>
      </c>
      <c r="H72" s="197">
        <f>+'Contrataciones (detalle)'!J72</f>
        <v>0</v>
      </c>
      <c r="I72" s="200"/>
    </row>
    <row r="73" spans="1:9" s="187" customFormat="1" ht="50.25" customHeight="1" x14ac:dyDescent="0.25">
      <c r="A73" s="197">
        <f>+'Contrataciones (detalle)'!A73</f>
        <v>0</v>
      </c>
      <c r="B73" s="197">
        <f>+'Contrataciones (detalle)'!B73</f>
        <v>0</v>
      </c>
      <c r="C73" s="197">
        <f>+'Contrataciones (detalle)'!C73</f>
        <v>0</v>
      </c>
      <c r="D73" s="197">
        <f>+'Contrataciones (detalle)'!E73</f>
        <v>0</v>
      </c>
      <c r="E73" s="207">
        <f>+'Contrataciones (detalle)'!G73-'Contrataciones (detalle)'!I73</f>
        <v>0</v>
      </c>
      <c r="F73" s="207">
        <f>IF('Contrataciones (detalle)'!H73-'Contrataciones (detalle)'!I73&lt;0,0,'Contrataciones (detalle)'!H73-'Contrataciones (detalle)'!I73)</f>
        <v>0</v>
      </c>
      <c r="G73" s="208" t="str">
        <f t="shared" si="0"/>
        <v xml:space="preserve"> </v>
      </c>
      <c r="H73" s="197">
        <f>+'Contrataciones (detalle)'!J73</f>
        <v>0</v>
      </c>
      <c r="I73" s="200"/>
    </row>
    <row r="74" spans="1:9" s="187" customFormat="1" ht="50.25" customHeight="1" x14ac:dyDescent="0.25">
      <c r="A74" s="197">
        <f>+'Contrataciones (detalle)'!A74</f>
        <v>0</v>
      </c>
      <c r="B74" s="197">
        <f>+'Contrataciones (detalle)'!B74</f>
        <v>0</v>
      </c>
      <c r="C74" s="197">
        <f>+'Contrataciones (detalle)'!C74</f>
        <v>0</v>
      </c>
      <c r="D74" s="197">
        <f>+'Contrataciones (detalle)'!E74</f>
        <v>0</v>
      </c>
      <c r="E74" s="207">
        <f>+'Contrataciones (detalle)'!G74-'Contrataciones (detalle)'!I74</f>
        <v>0</v>
      </c>
      <c r="F74" s="207">
        <f>IF('Contrataciones (detalle)'!H74-'Contrataciones (detalle)'!I74&lt;0,0,'Contrataciones (detalle)'!H74-'Contrataciones (detalle)'!I74)</f>
        <v>0</v>
      </c>
      <c r="G74" s="208" t="str">
        <f t="shared" si="0"/>
        <v xml:space="preserve"> </v>
      </c>
      <c r="H74" s="197">
        <f>+'Contrataciones (detalle)'!J74</f>
        <v>0</v>
      </c>
      <c r="I74" s="200"/>
    </row>
    <row r="75" spans="1:9" s="187" customFormat="1" ht="50.25" customHeight="1" x14ac:dyDescent="0.25">
      <c r="A75" s="197">
        <f>+'Contrataciones (detalle)'!A75</f>
        <v>0</v>
      </c>
      <c r="B75" s="197">
        <f>+'Contrataciones (detalle)'!B75</f>
        <v>0</v>
      </c>
      <c r="C75" s="197">
        <f>+'Contrataciones (detalle)'!C75</f>
        <v>0</v>
      </c>
      <c r="D75" s="197">
        <f>+'Contrataciones (detalle)'!E75</f>
        <v>0</v>
      </c>
      <c r="E75" s="207">
        <f>+'Contrataciones (detalle)'!G75-'Contrataciones (detalle)'!I75</f>
        <v>0</v>
      </c>
      <c r="F75" s="207">
        <f>IF('Contrataciones (detalle)'!H75-'Contrataciones (detalle)'!I75&lt;0,0,'Contrataciones (detalle)'!H75-'Contrataciones (detalle)'!I75)</f>
        <v>0</v>
      </c>
      <c r="G75" s="208" t="str">
        <f t="shared" si="0"/>
        <v xml:space="preserve"> </v>
      </c>
      <c r="H75" s="197">
        <f>+'Contrataciones (detalle)'!J75</f>
        <v>0</v>
      </c>
      <c r="I75" s="200"/>
    </row>
    <row r="76" spans="1:9" s="187" customFormat="1" ht="50.25" customHeight="1" x14ac:dyDescent="0.25">
      <c r="A76" s="197">
        <f>+'Contrataciones (detalle)'!A76</f>
        <v>0</v>
      </c>
      <c r="B76" s="197">
        <f>+'Contrataciones (detalle)'!B76</f>
        <v>0</v>
      </c>
      <c r="C76" s="197">
        <f>+'Contrataciones (detalle)'!C76</f>
        <v>0</v>
      </c>
      <c r="D76" s="197">
        <f>+'Contrataciones (detalle)'!E76</f>
        <v>0</v>
      </c>
      <c r="E76" s="207">
        <f>+'Contrataciones (detalle)'!G76-'Contrataciones (detalle)'!I76</f>
        <v>0</v>
      </c>
      <c r="F76" s="207">
        <f>IF('Contrataciones (detalle)'!H76-'Contrataciones (detalle)'!I76&lt;0,0,'Contrataciones (detalle)'!H76-'Contrataciones (detalle)'!I76)</f>
        <v>0</v>
      </c>
      <c r="G76" s="208" t="str">
        <f t="shared" si="0"/>
        <v xml:space="preserve"> </v>
      </c>
      <c r="H76" s="197">
        <f>+'Contrataciones (detalle)'!J76</f>
        <v>0</v>
      </c>
      <c r="I76" s="200"/>
    </row>
    <row r="77" spans="1:9" s="187" customFormat="1" ht="50.25" customHeight="1" x14ac:dyDescent="0.25">
      <c r="A77" s="197">
        <f>+'Contrataciones (detalle)'!A77</f>
        <v>0</v>
      </c>
      <c r="B77" s="197">
        <f>+'Contrataciones (detalle)'!B77</f>
        <v>0</v>
      </c>
      <c r="C77" s="197">
        <f>+'Contrataciones (detalle)'!C77</f>
        <v>0</v>
      </c>
      <c r="D77" s="197">
        <f>+'Contrataciones (detalle)'!E77</f>
        <v>0</v>
      </c>
      <c r="E77" s="207">
        <f>+'Contrataciones (detalle)'!G77-'Contrataciones (detalle)'!I77</f>
        <v>0</v>
      </c>
      <c r="F77" s="207">
        <f>IF('Contrataciones (detalle)'!H77-'Contrataciones (detalle)'!I77&lt;0,0,'Contrataciones (detalle)'!H77-'Contrataciones (detalle)'!I77)</f>
        <v>0</v>
      </c>
      <c r="G77" s="208" t="str">
        <f t="shared" si="0"/>
        <v xml:space="preserve"> </v>
      </c>
      <c r="H77" s="197">
        <f>+'Contrataciones (detalle)'!J77</f>
        <v>0</v>
      </c>
      <c r="I77" s="200"/>
    </row>
    <row r="78" spans="1:9" s="187" customFormat="1" ht="50.25" customHeight="1" x14ac:dyDescent="0.25">
      <c r="A78" s="197">
        <f>+'Contrataciones (detalle)'!A78</f>
        <v>0</v>
      </c>
      <c r="B78" s="197">
        <f>+'Contrataciones (detalle)'!B78</f>
        <v>0</v>
      </c>
      <c r="C78" s="197">
        <f>+'Contrataciones (detalle)'!C78</f>
        <v>0</v>
      </c>
      <c r="D78" s="197">
        <f>+'Contrataciones (detalle)'!E78</f>
        <v>0</v>
      </c>
      <c r="E78" s="207">
        <f>+'Contrataciones (detalle)'!G78-'Contrataciones (detalle)'!I78</f>
        <v>0</v>
      </c>
      <c r="F78" s="207">
        <f>IF('Contrataciones (detalle)'!H78-'Contrataciones (detalle)'!I78&lt;0,0,'Contrataciones (detalle)'!H78-'Contrataciones (detalle)'!I78)</f>
        <v>0</v>
      </c>
      <c r="G78" s="208" t="str">
        <f t="shared" si="0"/>
        <v xml:space="preserve"> </v>
      </c>
      <c r="H78" s="197">
        <f>+'Contrataciones (detalle)'!J78</f>
        <v>0</v>
      </c>
      <c r="I78" s="200"/>
    </row>
    <row r="79" spans="1:9" s="187" customFormat="1" ht="50.25" customHeight="1" x14ac:dyDescent="0.25">
      <c r="A79" s="197">
        <f>+'Contrataciones (detalle)'!A79</f>
        <v>0</v>
      </c>
      <c r="B79" s="197">
        <f>+'Contrataciones (detalle)'!B79</f>
        <v>0</v>
      </c>
      <c r="C79" s="197">
        <f>+'Contrataciones (detalle)'!C79</f>
        <v>0</v>
      </c>
      <c r="D79" s="197">
        <f>+'Contrataciones (detalle)'!E79</f>
        <v>0</v>
      </c>
      <c r="E79" s="207">
        <f>+'Contrataciones (detalle)'!G79-'Contrataciones (detalle)'!I79</f>
        <v>0</v>
      </c>
      <c r="F79" s="207">
        <f>IF('Contrataciones (detalle)'!H79-'Contrataciones (detalle)'!I79&lt;0,0,'Contrataciones (detalle)'!H79-'Contrataciones (detalle)'!I79)</f>
        <v>0</v>
      </c>
      <c r="G79" s="208" t="str">
        <f t="shared" si="0"/>
        <v xml:space="preserve"> </v>
      </c>
      <c r="H79" s="197">
        <f>+'Contrataciones (detalle)'!J79</f>
        <v>0</v>
      </c>
      <c r="I79" s="200"/>
    </row>
    <row r="80" spans="1:9" s="187" customFormat="1" ht="50.25" customHeight="1" x14ac:dyDescent="0.25">
      <c r="A80" s="197">
        <f>+'Contrataciones (detalle)'!A80</f>
        <v>0</v>
      </c>
      <c r="B80" s="197">
        <f>+'Contrataciones (detalle)'!B80</f>
        <v>0</v>
      </c>
      <c r="C80" s="197">
        <f>+'Contrataciones (detalle)'!C80</f>
        <v>0</v>
      </c>
      <c r="D80" s="197">
        <f>+'Contrataciones (detalle)'!E80</f>
        <v>0</v>
      </c>
      <c r="E80" s="207">
        <f>+'Contrataciones (detalle)'!G80-'Contrataciones (detalle)'!I80</f>
        <v>0</v>
      </c>
      <c r="F80" s="207">
        <f>IF('Contrataciones (detalle)'!H80-'Contrataciones (detalle)'!I80&lt;0,0,'Contrataciones (detalle)'!H80-'Contrataciones (detalle)'!I80)</f>
        <v>0</v>
      </c>
      <c r="G80" s="208" t="str">
        <f t="shared" si="0"/>
        <v xml:space="preserve"> </v>
      </c>
      <c r="H80" s="197">
        <f>+'Contrataciones (detalle)'!J80</f>
        <v>0</v>
      </c>
      <c r="I80" s="200"/>
    </row>
    <row r="81" spans="1:9" s="187" customFormat="1" ht="50.25" customHeight="1" x14ac:dyDescent="0.25">
      <c r="A81" s="197">
        <f>+'Contrataciones (detalle)'!A81</f>
        <v>0</v>
      </c>
      <c r="B81" s="197">
        <f>+'Contrataciones (detalle)'!B81</f>
        <v>0</v>
      </c>
      <c r="C81" s="197">
        <f>+'Contrataciones (detalle)'!C81</f>
        <v>0</v>
      </c>
      <c r="D81" s="197">
        <f>+'Contrataciones (detalle)'!E81</f>
        <v>0</v>
      </c>
      <c r="E81" s="207">
        <f>+'Contrataciones (detalle)'!G81-'Contrataciones (detalle)'!I81</f>
        <v>0</v>
      </c>
      <c r="F81" s="207">
        <f>IF('Contrataciones (detalle)'!H81-'Contrataciones (detalle)'!I81&lt;0,0,'Contrataciones (detalle)'!H81-'Contrataciones (detalle)'!I81)</f>
        <v>0</v>
      </c>
      <c r="G81" s="208" t="str">
        <f t="shared" si="0"/>
        <v xml:space="preserve"> </v>
      </c>
      <c r="H81" s="197">
        <f>+'Contrataciones (detalle)'!J81</f>
        <v>0</v>
      </c>
      <c r="I81" s="200"/>
    </row>
    <row r="82" spans="1:9" s="187" customFormat="1" ht="50.25" customHeight="1" x14ac:dyDescent="0.25">
      <c r="A82" s="197">
        <f>+'Contrataciones (detalle)'!A82</f>
        <v>0</v>
      </c>
      <c r="B82" s="197">
        <f>+'Contrataciones (detalle)'!B82</f>
        <v>0</v>
      </c>
      <c r="C82" s="197">
        <f>+'Contrataciones (detalle)'!C82</f>
        <v>0</v>
      </c>
      <c r="D82" s="197">
        <f>+'Contrataciones (detalle)'!E82</f>
        <v>0</v>
      </c>
      <c r="E82" s="207">
        <f>+'Contrataciones (detalle)'!G82-'Contrataciones (detalle)'!I82</f>
        <v>0</v>
      </c>
      <c r="F82" s="207">
        <f>IF('Contrataciones (detalle)'!H82-'Contrataciones (detalle)'!I82&lt;0,0,'Contrataciones (detalle)'!H82-'Contrataciones (detalle)'!I82)</f>
        <v>0</v>
      </c>
      <c r="G82" s="208" t="str">
        <f t="shared" ref="G82:G145" si="1">IF(F82&gt;0,"√"," ")</f>
        <v xml:space="preserve"> </v>
      </c>
      <c r="H82" s="197">
        <f>+'Contrataciones (detalle)'!J82</f>
        <v>0</v>
      </c>
      <c r="I82" s="200"/>
    </row>
    <row r="83" spans="1:9" s="187" customFormat="1" ht="50.25" customHeight="1" x14ac:dyDescent="0.25">
      <c r="A83" s="197">
        <f>+'Contrataciones (detalle)'!A83</f>
        <v>0</v>
      </c>
      <c r="B83" s="197">
        <f>+'Contrataciones (detalle)'!B83</f>
        <v>0</v>
      </c>
      <c r="C83" s="197">
        <f>+'Contrataciones (detalle)'!C83</f>
        <v>0</v>
      </c>
      <c r="D83" s="197">
        <f>+'Contrataciones (detalle)'!E83</f>
        <v>0</v>
      </c>
      <c r="E83" s="207">
        <f>+'Contrataciones (detalle)'!G83-'Contrataciones (detalle)'!I83</f>
        <v>0</v>
      </c>
      <c r="F83" s="207">
        <f>IF('Contrataciones (detalle)'!H83-'Contrataciones (detalle)'!I83&lt;0,0,'Contrataciones (detalle)'!H83-'Contrataciones (detalle)'!I83)</f>
        <v>0</v>
      </c>
      <c r="G83" s="208" t="str">
        <f t="shared" si="1"/>
        <v xml:space="preserve"> </v>
      </c>
      <c r="H83" s="197">
        <f>+'Contrataciones (detalle)'!J83</f>
        <v>0</v>
      </c>
      <c r="I83" s="200"/>
    </row>
    <row r="84" spans="1:9" s="187" customFormat="1" ht="50.25" customHeight="1" x14ac:dyDescent="0.25">
      <c r="A84" s="197">
        <f>+'Contrataciones (detalle)'!A84</f>
        <v>0</v>
      </c>
      <c r="B84" s="197">
        <f>+'Contrataciones (detalle)'!B84</f>
        <v>0</v>
      </c>
      <c r="C84" s="197">
        <f>+'Contrataciones (detalle)'!C84</f>
        <v>0</v>
      </c>
      <c r="D84" s="197">
        <f>+'Contrataciones (detalle)'!E84</f>
        <v>0</v>
      </c>
      <c r="E84" s="207">
        <f>+'Contrataciones (detalle)'!G84-'Contrataciones (detalle)'!I84</f>
        <v>0</v>
      </c>
      <c r="F84" s="207">
        <f>IF('Contrataciones (detalle)'!H84-'Contrataciones (detalle)'!I84&lt;0,0,'Contrataciones (detalle)'!H84-'Contrataciones (detalle)'!I84)</f>
        <v>0</v>
      </c>
      <c r="G84" s="208" t="str">
        <f t="shared" si="1"/>
        <v xml:space="preserve"> </v>
      </c>
      <c r="H84" s="197">
        <f>+'Contrataciones (detalle)'!J84</f>
        <v>0</v>
      </c>
      <c r="I84" s="200"/>
    </row>
    <row r="85" spans="1:9" s="187" customFormat="1" ht="50.25" customHeight="1" x14ac:dyDescent="0.25">
      <c r="A85" s="197">
        <f>+'Contrataciones (detalle)'!A85</f>
        <v>0</v>
      </c>
      <c r="B85" s="197">
        <f>+'Contrataciones (detalle)'!B85</f>
        <v>0</v>
      </c>
      <c r="C85" s="197">
        <f>+'Contrataciones (detalle)'!C85</f>
        <v>0</v>
      </c>
      <c r="D85" s="197">
        <f>+'Contrataciones (detalle)'!E85</f>
        <v>0</v>
      </c>
      <c r="E85" s="207">
        <f>+'Contrataciones (detalle)'!G85-'Contrataciones (detalle)'!I85</f>
        <v>0</v>
      </c>
      <c r="F85" s="207">
        <f>IF('Contrataciones (detalle)'!H85-'Contrataciones (detalle)'!I85&lt;0,0,'Contrataciones (detalle)'!H85-'Contrataciones (detalle)'!I85)</f>
        <v>0</v>
      </c>
      <c r="G85" s="208" t="str">
        <f t="shared" si="1"/>
        <v xml:space="preserve"> </v>
      </c>
      <c r="H85" s="197">
        <f>+'Contrataciones (detalle)'!J85</f>
        <v>0</v>
      </c>
      <c r="I85" s="200"/>
    </row>
    <row r="86" spans="1:9" s="187" customFormat="1" ht="50.25" customHeight="1" x14ac:dyDescent="0.25">
      <c r="A86" s="197">
        <f>+'Contrataciones (detalle)'!A86</f>
        <v>0</v>
      </c>
      <c r="B86" s="197">
        <f>+'Contrataciones (detalle)'!B86</f>
        <v>0</v>
      </c>
      <c r="C86" s="197">
        <f>+'Contrataciones (detalle)'!C86</f>
        <v>0</v>
      </c>
      <c r="D86" s="197">
        <f>+'Contrataciones (detalle)'!E86</f>
        <v>0</v>
      </c>
      <c r="E86" s="207">
        <f>+'Contrataciones (detalle)'!G86-'Contrataciones (detalle)'!I86</f>
        <v>0</v>
      </c>
      <c r="F86" s="207">
        <f>IF('Contrataciones (detalle)'!H86-'Contrataciones (detalle)'!I86&lt;0,0,'Contrataciones (detalle)'!H86-'Contrataciones (detalle)'!I86)</f>
        <v>0</v>
      </c>
      <c r="G86" s="208" t="str">
        <f t="shared" si="1"/>
        <v xml:space="preserve"> </v>
      </c>
      <c r="H86" s="197">
        <f>+'Contrataciones (detalle)'!J86</f>
        <v>0</v>
      </c>
      <c r="I86" s="200"/>
    </row>
    <row r="87" spans="1:9" s="187" customFormat="1" ht="50.25" customHeight="1" x14ac:dyDescent="0.25">
      <c r="A87" s="197">
        <f>+'Contrataciones (detalle)'!A87</f>
        <v>0</v>
      </c>
      <c r="B87" s="197">
        <f>+'Contrataciones (detalle)'!B87</f>
        <v>0</v>
      </c>
      <c r="C87" s="197">
        <f>+'Contrataciones (detalle)'!C87</f>
        <v>0</v>
      </c>
      <c r="D87" s="197">
        <f>+'Contrataciones (detalle)'!E87</f>
        <v>0</v>
      </c>
      <c r="E87" s="207">
        <f>+'Contrataciones (detalle)'!G87-'Contrataciones (detalle)'!I87</f>
        <v>0</v>
      </c>
      <c r="F87" s="207">
        <f>IF('Contrataciones (detalle)'!H87-'Contrataciones (detalle)'!I87&lt;0,0,'Contrataciones (detalle)'!H87-'Contrataciones (detalle)'!I87)</f>
        <v>0</v>
      </c>
      <c r="G87" s="208" t="str">
        <f t="shared" si="1"/>
        <v xml:space="preserve"> </v>
      </c>
      <c r="H87" s="197">
        <f>+'Contrataciones (detalle)'!J87</f>
        <v>0</v>
      </c>
      <c r="I87" s="200"/>
    </row>
    <row r="88" spans="1:9" s="187" customFormat="1" ht="50.25" customHeight="1" x14ac:dyDescent="0.25">
      <c r="A88" s="197">
        <f>+'Contrataciones (detalle)'!A88</f>
        <v>0</v>
      </c>
      <c r="B88" s="197">
        <f>+'Contrataciones (detalle)'!B88</f>
        <v>0</v>
      </c>
      <c r="C88" s="197">
        <f>+'Contrataciones (detalle)'!C88</f>
        <v>0</v>
      </c>
      <c r="D88" s="197">
        <f>+'Contrataciones (detalle)'!E88</f>
        <v>0</v>
      </c>
      <c r="E88" s="207">
        <f>+'Contrataciones (detalle)'!G88-'Contrataciones (detalle)'!I88</f>
        <v>0</v>
      </c>
      <c r="F88" s="207">
        <f>IF('Contrataciones (detalle)'!H88-'Contrataciones (detalle)'!I88&lt;0,0,'Contrataciones (detalle)'!H88-'Contrataciones (detalle)'!I88)</f>
        <v>0</v>
      </c>
      <c r="G88" s="208" t="str">
        <f t="shared" si="1"/>
        <v xml:space="preserve"> </v>
      </c>
      <c r="H88" s="197">
        <f>+'Contrataciones (detalle)'!J88</f>
        <v>0</v>
      </c>
      <c r="I88" s="200"/>
    </row>
    <row r="89" spans="1:9" s="187" customFormat="1" ht="50.25" customHeight="1" x14ac:dyDescent="0.25">
      <c r="A89" s="197">
        <f>+'Contrataciones (detalle)'!A89</f>
        <v>0</v>
      </c>
      <c r="B89" s="197">
        <f>+'Contrataciones (detalle)'!B89</f>
        <v>0</v>
      </c>
      <c r="C89" s="197">
        <f>+'Contrataciones (detalle)'!C89</f>
        <v>0</v>
      </c>
      <c r="D89" s="197">
        <f>+'Contrataciones (detalle)'!E89</f>
        <v>0</v>
      </c>
      <c r="E89" s="207">
        <f>+'Contrataciones (detalle)'!G89-'Contrataciones (detalle)'!I89</f>
        <v>0</v>
      </c>
      <c r="F89" s="207">
        <f>IF('Contrataciones (detalle)'!H89-'Contrataciones (detalle)'!I89&lt;0,0,'Contrataciones (detalle)'!H89-'Contrataciones (detalle)'!I89)</f>
        <v>0</v>
      </c>
      <c r="G89" s="208" t="str">
        <f t="shared" si="1"/>
        <v xml:space="preserve"> </v>
      </c>
      <c r="H89" s="197">
        <f>+'Contrataciones (detalle)'!J89</f>
        <v>0</v>
      </c>
      <c r="I89" s="200"/>
    </row>
    <row r="90" spans="1:9" s="187" customFormat="1" ht="50.25" customHeight="1" x14ac:dyDescent="0.25">
      <c r="A90" s="197">
        <f>+'Contrataciones (detalle)'!A90</f>
        <v>0</v>
      </c>
      <c r="B90" s="197">
        <f>+'Contrataciones (detalle)'!B90</f>
        <v>0</v>
      </c>
      <c r="C90" s="197">
        <f>+'Contrataciones (detalle)'!C90</f>
        <v>0</v>
      </c>
      <c r="D90" s="197">
        <f>+'Contrataciones (detalle)'!E90</f>
        <v>0</v>
      </c>
      <c r="E90" s="207">
        <f>+'Contrataciones (detalle)'!G90-'Contrataciones (detalle)'!I90</f>
        <v>0</v>
      </c>
      <c r="F90" s="207">
        <f>IF('Contrataciones (detalle)'!H90-'Contrataciones (detalle)'!I90&lt;0,0,'Contrataciones (detalle)'!H90-'Contrataciones (detalle)'!I90)</f>
        <v>0</v>
      </c>
      <c r="G90" s="208" t="str">
        <f t="shared" si="1"/>
        <v xml:space="preserve"> </v>
      </c>
      <c r="H90" s="197">
        <f>+'Contrataciones (detalle)'!J90</f>
        <v>0</v>
      </c>
      <c r="I90" s="200"/>
    </row>
    <row r="91" spans="1:9" s="187" customFormat="1" ht="50.25" customHeight="1" x14ac:dyDescent="0.25">
      <c r="A91" s="197">
        <f>+'Contrataciones (detalle)'!A91</f>
        <v>0</v>
      </c>
      <c r="B91" s="197">
        <f>+'Contrataciones (detalle)'!B91</f>
        <v>0</v>
      </c>
      <c r="C91" s="197">
        <f>+'Contrataciones (detalle)'!C91</f>
        <v>0</v>
      </c>
      <c r="D91" s="197">
        <f>+'Contrataciones (detalle)'!E91</f>
        <v>0</v>
      </c>
      <c r="E91" s="207">
        <f>+'Contrataciones (detalle)'!G91-'Contrataciones (detalle)'!I91</f>
        <v>0</v>
      </c>
      <c r="F91" s="207">
        <f>IF('Contrataciones (detalle)'!H91-'Contrataciones (detalle)'!I91&lt;0,0,'Contrataciones (detalle)'!H91-'Contrataciones (detalle)'!I91)</f>
        <v>0</v>
      </c>
      <c r="G91" s="208" t="str">
        <f t="shared" si="1"/>
        <v xml:space="preserve"> </v>
      </c>
      <c r="H91" s="197">
        <f>+'Contrataciones (detalle)'!J91</f>
        <v>0</v>
      </c>
      <c r="I91" s="200"/>
    </row>
    <row r="92" spans="1:9" s="187" customFormat="1" ht="50.25" customHeight="1" x14ac:dyDescent="0.25">
      <c r="A92" s="197">
        <f>+'Contrataciones (detalle)'!A92</f>
        <v>0</v>
      </c>
      <c r="B92" s="197">
        <f>+'Contrataciones (detalle)'!B92</f>
        <v>0</v>
      </c>
      <c r="C92" s="197">
        <f>+'Contrataciones (detalle)'!C92</f>
        <v>0</v>
      </c>
      <c r="D92" s="197">
        <f>+'Contrataciones (detalle)'!E92</f>
        <v>0</v>
      </c>
      <c r="E92" s="207">
        <f>+'Contrataciones (detalle)'!G92-'Contrataciones (detalle)'!I92</f>
        <v>0</v>
      </c>
      <c r="F92" s="207">
        <f>IF('Contrataciones (detalle)'!H92-'Contrataciones (detalle)'!I92&lt;0,0,'Contrataciones (detalle)'!H92-'Contrataciones (detalle)'!I92)</f>
        <v>0</v>
      </c>
      <c r="G92" s="208" t="str">
        <f t="shared" si="1"/>
        <v xml:space="preserve"> </v>
      </c>
      <c r="H92" s="197">
        <f>+'Contrataciones (detalle)'!J92</f>
        <v>0</v>
      </c>
      <c r="I92" s="200"/>
    </row>
    <row r="93" spans="1:9" s="187" customFormat="1" ht="50.25" customHeight="1" x14ac:dyDescent="0.25">
      <c r="A93" s="197">
        <f>+'Contrataciones (detalle)'!A93</f>
        <v>0</v>
      </c>
      <c r="B93" s="197">
        <f>+'Contrataciones (detalle)'!B93</f>
        <v>0</v>
      </c>
      <c r="C93" s="197">
        <f>+'Contrataciones (detalle)'!C93</f>
        <v>0</v>
      </c>
      <c r="D93" s="197">
        <f>+'Contrataciones (detalle)'!E93</f>
        <v>0</v>
      </c>
      <c r="E93" s="207">
        <f>+'Contrataciones (detalle)'!G93-'Contrataciones (detalle)'!I93</f>
        <v>0</v>
      </c>
      <c r="F93" s="207">
        <f>IF('Contrataciones (detalle)'!H93-'Contrataciones (detalle)'!I93&lt;0,0,'Contrataciones (detalle)'!H93-'Contrataciones (detalle)'!I93)</f>
        <v>0</v>
      </c>
      <c r="G93" s="208" t="str">
        <f t="shared" si="1"/>
        <v xml:space="preserve"> </v>
      </c>
      <c r="H93" s="197">
        <f>+'Contrataciones (detalle)'!J93</f>
        <v>0</v>
      </c>
      <c r="I93" s="200"/>
    </row>
    <row r="94" spans="1:9" s="187" customFormat="1" ht="50.25" customHeight="1" x14ac:dyDescent="0.25">
      <c r="A94" s="197">
        <f>+'Contrataciones (detalle)'!A94</f>
        <v>0</v>
      </c>
      <c r="B94" s="197">
        <f>+'Contrataciones (detalle)'!B94</f>
        <v>0</v>
      </c>
      <c r="C94" s="197">
        <f>+'Contrataciones (detalle)'!C94</f>
        <v>0</v>
      </c>
      <c r="D94" s="197">
        <f>+'Contrataciones (detalle)'!E94</f>
        <v>0</v>
      </c>
      <c r="E94" s="207">
        <f>+'Contrataciones (detalle)'!G94-'Contrataciones (detalle)'!I94</f>
        <v>0</v>
      </c>
      <c r="F94" s="207">
        <f>IF('Contrataciones (detalle)'!H94-'Contrataciones (detalle)'!I94&lt;0,0,'Contrataciones (detalle)'!H94-'Contrataciones (detalle)'!I94)</f>
        <v>0</v>
      </c>
      <c r="G94" s="208" t="str">
        <f t="shared" si="1"/>
        <v xml:space="preserve"> </v>
      </c>
      <c r="H94" s="197">
        <f>+'Contrataciones (detalle)'!J94</f>
        <v>0</v>
      </c>
      <c r="I94" s="200"/>
    </row>
    <row r="95" spans="1:9" s="187" customFormat="1" ht="50.25" customHeight="1" x14ac:dyDescent="0.25">
      <c r="A95" s="197">
        <f>+'Contrataciones (detalle)'!A95</f>
        <v>0</v>
      </c>
      <c r="B95" s="197">
        <f>+'Contrataciones (detalle)'!B95</f>
        <v>0</v>
      </c>
      <c r="C95" s="197">
        <f>+'Contrataciones (detalle)'!C95</f>
        <v>0</v>
      </c>
      <c r="D95" s="197">
        <f>+'Contrataciones (detalle)'!E95</f>
        <v>0</v>
      </c>
      <c r="E95" s="207">
        <f>+'Contrataciones (detalle)'!G95-'Contrataciones (detalle)'!I95</f>
        <v>0</v>
      </c>
      <c r="F95" s="207">
        <f>IF('Contrataciones (detalle)'!H95-'Contrataciones (detalle)'!I95&lt;0,0,'Contrataciones (detalle)'!H95-'Contrataciones (detalle)'!I95)</f>
        <v>0</v>
      </c>
      <c r="G95" s="208" t="str">
        <f t="shared" si="1"/>
        <v xml:space="preserve"> </v>
      </c>
      <c r="H95" s="197">
        <f>+'Contrataciones (detalle)'!J95</f>
        <v>0</v>
      </c>
      <c r="I95" s="200"/>
    </row>
    <row r="96" spans="1:9" s="187" customFormat="1" ht="50.25" customHeight="1" x14ac:dyDescent="0.25">
      <c r="A96" s="197">
        <f>+'Contrataciones (detalle)'!A96</f>
        <v>0</v>
      </c>
      <c r="B96" s="197">
        <f>+'Contrataciones (detalle)'!B96</f>
        <v>0</v>
      </c>
      <c r="C96" s="197">
        <f>+'Contrataciones (detalle)'!C96</f>
        <v>0</v>
      </c>
      <c r="D96" s="197">
        <f>+'Contrataciones (detalle)'!E96</f>
        <v>0</v>
      </c>
      <c r="E96" s="207">
        <f>+'Contrataciones (detalle)'!G96-'Contrataciones (detalle)'!I96</f>
        <v>0</v>
      </c>
      <c r="F96" s="207">
        <f>IF('Contrataciones (detalle)'!H96-'Contrataciones (detalle)'!I96&lt;0,0,'Contrataciones (detalle)'!H96-'Contrataciones (detalle)'!I96)</f>
        <v>0</v>
      </c>
      <c r="G96" s="208" t="str">
        <f t="shared" si="1"/>
        <v xml:space="preserve"> </v>
      </c>
      <c r="H96" s="197">
        <f>+'Contrataciones (detalle)'!J96</f>
        <v>0</v>
      </c>
      <c r="I96" s="200"/>
    </row>
    <row r="97" spans="1:9" s="187" customFormat="1" ht="50.25" customHeight="1" x14ac:dyDescent="0.25">
      <c r="A97" s="197">
        <f>+'Contrataciones (detalle)'!A97</f>
        <v>0</v>
      </c>
      <c r="B97" s="197">
        <f>+'Contrataciones (detalle)'!B97</f>
        <v>0</v>
      </c>
      <c r="C97" s="197">
        <f>+'Contrataciones (detalle)'!C97</f>
        <v>0</v>
      </c>
      <c r="D97" s="197">
        <f>+'Contrataciones (detalle)'!E97</f>
        <v>0</v>
      </c>
      <c r="E97" s="207">
        <f>+'Contrataciones (detalle)'!G97-'Contrataciones (detalle)'!I97</f>
        <v>0</v>
      </c>
      <c r="F97" s="207">
        <f>IF('Contrataciones (detalle)'!H97-'Contrataciones (detalle)'!I97&lt;0,0,'Contrataciones (detalle)'!H97-'Contrataciones (detalle)'!I97)</f>
        <v>0</v>
      </c>
      <c r="G97" s="208" t="str">
        <f t="shared" si="1"/>
        <v xml:space="preserve"> </v>
      </c>
      <c r="H97" s="197">
        <f>+'Contrataciones (detalle)'!J97</f>
        <v>0</v>
      </c>
      <c r="I97" s="200"/>
    </row>
    <row r="98" spans="1:9" s="187" customFormat="1" ht="50.25" customHeight="1" x14ac:dyDescent="0.25">
      <c r="A98" s="197">
        <f>+'Contrataciones (detalle)'!A98</f>
        <v>0</v>
      </c>
      <c r="B98" s="197">
        <f>+'Contrataciones (detalle)'!B98</f>
        <v>0</v>
      </c>
      <c r="C98" s="197">
        <f>+'Contrataciones (detalle)'!C98</f>
        <v>0</v>
      </c>
      <c r="D98" s="197">
        <f>+'Contrataciones (detalle)'!E98</f>
        <v>0</v>
      </c>
      <c r="E98" s="207">
        <f>+'Contrataciones (detalle)'!G98-'Contrataciones (detalle)'!I98</f>
        <v>0</v>
      </c>
      <c r="F98" s="207">
        <f>IF('Contrataciones (detalle)'!H98-'Contrataciones (detalle)'!I98&lt;0,0,'Contrataciones (detalle)'!H98-'Contrataciones (detalle)'!I98)</f>
        <v>0</v>
      </c>
      <c r="G98" s="208" t="str">
        <f t="shared" si="1"/>
        <v xml:space="preserve"> </v>
      </c>
      <c r="H98" s="197">
        <f>+'Contrataciones (detalle)'!J98</f>
        <v>0</v>
      </c>
      <c r="I98" s="200"/>
    </row>
    <row r="99" spans="1:9" s="187" customFormat="1" ht="50.25" customHeight="1" x14ac:dyDescent="0.25">
      <c r="A99" s="197">
        <f>+'Contrataciones (detalle)'!A99</f>
        <v>0</v>
      </c>
      <c r="B99" s="197">
        <f>+'Contrataciones (detalle)'!B99</f>
        <v>0</v>
      </c>
      <c r="C99" s="197">
        <f>+'Contrataciones (detalle)'!C99</f>
        <v>0</v>
      </c>
      <c r="D99" s="197">
        <f>+'Contrataciones (detalle)'!E99</f>
        <v>0</v>
      </c>
      <c r="E99" s="207">
        <f>+'Contrataciones (detalle)'!G99-'Contrataciones (detalle)'!I99</f>
        <v>0</v>
      </c>
      <c r="F99" s="207">
        <f>IF('Contrataciones (detalle)'!H99-'Contrataciones (detalle)'!I99&lt;0,0,'Contrataciones (detalle)'!H99-'Contrataciones (detalle)'!I99)</f>
        <v>0</v>
      </c>
      <c r="G99" s="208" t="str">
        <f t="shared" si="1"/>
        <v xml:space="preserve"> </v>
      </c>
      <c r="H99" s="197">
        <f>+'Contrataciones (detalle)'!J99</f>
        <v>0</v>
      </c>
      <c r="I99" s="200"/>
    </row>
    <row r="100" spans="1:9" s="187" customFormat="1" ht="50.25" customHeight="1" x14ac:dyDescent="0.25">
      <c r="A100" s="197">
        <f>+'Contrataciones (detalle)'!A100</f>
        <v>0</v>
      </c>
      <c r="B100" s="197">
        <f>+'Contrataciones (detalle)'!B100</f>
        <v>0</v>
      </c>
      <c r="C100" s="197">
        <f>+'Contrataciones (detalle)'!C100</f>
        <v>0</v>
      </c>
      <c r="D100" s="197">
        <f>+'Contrataciones (detalle)'!E100</f>
        <v>0</v>
      </c>
      <c r="E100" s="207">
        <f>+'Contrataciones (detalle)'!G100-'Contrataciones (detalle)'!I100</f>
        <v>0</v>
      </c>
      <c r="F100" s="207">
        <f>IF('Contrataciones (detalle)'!H100-'Contrataciones (detalle)'!I100&lt;0,0,'Contrataciones (detalle)'!H100-'Contrataciones (detalle)'!I100)</f>
        <v>0</v>
      </c>
      <c r="G100" s="208" t="str">
        <f t="shared" si="1"/>
        <v xml:space="preserve"> </v>
      </c>
      <c r="H100" s="197">
        <f>+'Contrataciones (detalle)'!J100</f>
        <v>0</v>
      </c>
      <c r="I100" s="200"/>
    </row>
    <row r="101" spans="1:9" s="187" customFormat="1" ht="50.25" customHeight="1" x14ac:dyDescent="0.25">
      <c r="A101" s="197">
        <f>+'Contrataciones (detalle)'!A101</f>
        <v>0</v>
      </c>
      <c r="B101" s="197">
        <f>+'Contrataciones (detalle)'!B101</f>
        <v>0</v>
      </c>
      <c r="C101" s="197">
        <f>+'Contrataciones (detalle)'!C101</f>
        <v>0</v>
      </c>
      <c r="D101" s="197">
        <f>+'Contrataciones (detalle)'!E101</f>
        <v>0</v>
      </c>
      <c r="E101" s="207">
        <f>+'Contrataciones (detalle)'!G101-'Contrataciones (detalle)'!I101</f>
        <v>0</v>
      </c>
      <c r="F101" s="207">
        <f>IF('Contrataciones (detalle)'!H101-'Contrataciones (detalle)'!I101&lt;0,0,'Contrataciones (detalle)'!H101-'Contrataciones (detalle)'!I101)</f>
        <v>0</v>
      </c>
      <c r="G101" s="208" t="str">
        <f t="shared" si="1"/>
        <v xml:space="preserve"> </v>
      </c>
      <c r="H101" s="197">
        <f>+'Contrataciones (detalle)'!J101</f>
        <v>0</v>
      </c>
      <c r="I101" s="200"/>
    </row>
    <row r="102" spans="1:9" s="187" customFormat="1" ht="50.25" customHeight="1" x14ac:dyDescent="0.25">
      <c r="A102" s="197">
        <f>+'Contrataciones (detalle)'!A102</f>
        <v>0</v>
      </c>
      <c r="B102" s="197">
        <f>+'Contrataciones (detalle)'!B102</f>
        <v>0</v>
      </c>
      <c r="C102" s="197">
        <f>+'Contrataciones (detalle)'!C102</f>
        <v>0</v>
      </c>
      <c r="D102" s="197">
        <f>+'Contrataciones (detalle)'!E102</f>
        <v>0</v>
      </c>
      <c r="E102" s="207">
        <f>+'Contrataciones (detalle)'!G102-'Contrataciones (detalle)'!I102</f>
        <v>0</v>
      </c>
      <c r="F102" s="207">
        <f>IF('Contrataciones (detalle)'!H102-'Contrataciones (detalle)'!I102&lt;0,0,'Contrataciones (detalle)'!H102-'Contrataciones (detalle)'!I102)</f>
        <v>0</v>
      </c>
      <c r="G102" s="208" t="str">
        <f t="shared" si="1"/>
        <v xml:space="preserve"> </v>
      </c>
      <c r="H102" s="197">
        <f>+'Contrataciones (detalle)'!J102</f>
        <v>0</v>
      </c>
      <c r="I102" s="200"/>
    </row>
    <row r="103" spans="1:9" s="187" customFormat="1" ht="50.25" customHeight="1" x14ac:dyDescent="0.25">
      <c r="A103" s="197">
        <f>+'Contrataciones (detalle)'!A103</f>
        <v>0</v>
      </c>
      <c r="B103" s="197">
        <f>+'Contrataciones (detalle)'!B103</f>
        <v>0</v>
      </c>
      <c r="C103" s="197">
        <f>+'Contrataciones (detalle)'!C103</f>
        <v>0</v>
      </c>
      <c r="D103" s="197">
        <f>+'Contrataciones (detalle)'!E103</f>
        <v>0</v>
      </c>
      <c r="E103" s="207">
        <f>+'Contrataciones (detalle)'!G103-'Contrataciones (detalle)'!I103</f>
        <v>0</v>
      </c>
      <c r="F103" s="207">
        <f>IF('Contrataciones (detalle)'!H103-'Contrataciones (detalle)'!I103&lt;0,0,'Contrataciones (detalle)'!H103-'Contrataciones (detalle)'!I103)</f>
        <v>0</v>
      </c>
      <c r="G103" s="208" t="str">
        <f t="shared" si="1"/>
        <v xml:space="preserve"> </v>
      </c>
      <c r="H103" s="197">
        <f>+'Contrataciones (detalle)'!J103</f>
        <v>0</v>
      </c>
      <c r="I103" s="200"/>
    </row>
    <row r="104" spans="1:9" s="187" customFormat="1" ht="50.25" customHeight="1" x14ac:dyDescent="0.25">
      <c r="A104" s="197">
        <f>+'Contrataciones (detalle)'!A104</f>
        <v>0</v>
      </c>
      <c r="B104" s="197">
        <f>+'Contrataciones (detalle)'!B104</f>
        <v>0</v>
      </c>
      <c r="C104" s="197">
        <f>+'Contrataciones (detalle)'!C104</f>
        <v>0</v>
      </c>
      <c r="D104" s="197">
        <f>+'Contrataciones (detalle)'!E104</f>
        <v>0</v>
      </c>
      <c r="E104" s="207">
        <f>+'Contrataciones (detalle)'!G104-'Contrataciones (detalle)'!I104</f>
        <v>0</v>
      </c>
      <c r="F104" s="207">
        <f>IF('Contrataciones (detalle)'!H104-'Contrataciones (detalle)'!I104&lt;0,0,'Contrataciones (detalle)'!H104-'Contrataciones (detalle)'!I104)</f>
        <v>0</v>
      </c>
      <c r="G104" s="208" t="str">
        <f t="shared" si="1"/>
        <v xml:space="preserve"> </v>
      </c>
      <c r="H104" s="197">
        <f>+'Contrataciones (detalle)'!J104</f>
        <v>0</v>
      </c>
      <c r="I104" s="200"/>
    </row>
    <row r="105" spans="1:9" s="187" customFormat="1" ht="50.25" customHeight="1" x14ac:dyDescent="0.25">
      <c r="A105" s="197">
        <f>+'Contrataciones (detalle)'!A105</f>
        <v>0</v>
      </c>
      <c r="B105" s="197">
        <f>+'Contrataciones (detalle)'!B105</f>
        <v>0</v>
      </c>
      <c r="C105" s="197">
        <f>+'Contrataciones (detalle)'!C105</f>
        <v>0</v>
      </c>
      <c r="D105" s="197">
        <f>+'Contrataciones (detalle)'!E105</f>
        <v>0</v>
      </c>
      <c r="E105" s="207">
        <f>+'Contrataciones (detalle)'!G105-'Contrataciones (detalle)'!I105</f>
        <v>0</v>
      </c>
      <c r="F105" s="207">
        <f>IF('Contrataciones (detalle)'!H105-'Contrataciones (detalle)'!I105&lt;0,0,'Contrataciones (detalle)'!H105-'Contrataciones (detalle)'!I105)</f>
        <v>0</v>
      </c>
      <c r="G105" s="208" t="str">
        <f t="shared" si="1"/>
        <v xml:space="preserve"> </v>
      </c>
      <c r="H105" s="197">
        <f>+'Contrataciones (detalle)'!J105</f>
        <v>0</v>
      </c>
      <c r="I105" s="200"/>
    </row>
    <row r="106" spans="1:9" s="187" customFormat="1" ht="50.25" customHeight="1" x14ac:dyDescent="0.25">
      <c r="A106" s="197">
        <f>+'Contrataciones (detalle)'!A106</f>
        <v>0</v>
      </c>
      <c r="B106" s="197">
        <f>+'Contrataciones (detalle)'!B106</f>
        <v>0</v>
      </c>
      <c r="C106" s="197">
        <f>+'Contrataciones (detalle)'!C106</f>
        <v>0</v>
      </c>
      <c r="D106" s="197">
        <f>+'Contrataciones (detalle)'!E106</f>
        <v>0</v>
      </c>
      <c r="E106" s="207">
        <f>+'Contrataciones (detalle)'!G106-'Contrataciones (detalle)'!I106</f>
        <v>0</v>
      </c>
      <c r="F106" s="207">
        <f>IF('Contrataciones (detalle)'!H106-'Contrataciones (detalle)'!I106&lt;0,0,'Contrataciones (detalle)'!H106-'Contrataciones (detalle)'!I106)</f>
        <v>0</v>
      </c>
      <c r="G106" s="208" t="str">
        <f t="shared" si="1"/>
        <v xml:space="preserve"> </v>
      </c>
      <c r="H106" s="197">
        <f>+'Contrataciones (detalle)'!J106</f>
        <v>0</v>
      </c>
      <c r="I106" s="200"/>
    </row>
    <row r="107" spans="1:9" s="187" customFormat="1" ht="50.25" customHeight="1" x14ac:dyDescent="0.25">
      <c r="A107" s="197">
        <f>+'Contrataciones (detalle)'!A107</f>
        <v>0</v>
      </c>
      <c r="B107" s="197">
        <f>+'Contrataciones (detalle)'!B107</f>
        <v>0</v>
      </c>
      <c r="C107" s="197">
        <f>+'Contrataciones (detalle)'!C107</f>
        <v>0</v>
      </c>
      <c r="D107" s="197">
        <f>+'Contrataciones (detalle)'!E107</f>
        <v>0</v>
      </c>
      <c r="E107" s="207">
        <f>+'Contrataciones (detalle)'!G107-'Contrataciones (detalle)'!I107</f>
        <v>0</v>
      </c>
      <c r="F107" s="207">
        <f>IF('Contrataciones (detalle)'!H107-'Contrataciones (detalle)'!I107&lt;0,0,'Contrataciones (detalle)'!H107-'Contrataciones (detalle)'!I107)</f>
        <v>0</v>
      </c>
      <c r="G107" s="208" t="str">
        <f t="shared" si="1"/>
        <v xml:space="preserve"> </v>
      </c>
      <c r="H107" s="197">
        <f>+'Contrataciones (detalle)'!J107</f>
        <v>0</v>
      </c>
      <c r="I107" s="200"/>
    </row>
    <row r="108" spans="1:9" s="187" customFormat="1" ht="50.25" customHeight="1" x14ac:dyDescent="0.25">
      <c r="A108" s="197">
        <f>+'Contrataciones (detalle)'!A108</f>
        <v>0</v>
      </c>
      <c r="B108" s="197">
        <f>+'Contrataciones (detalle)'!B108</f>
        <v>0</v>
      </c>
      <c r="C108" s="197">
        <f>+'Contrataciones (detalle)'!C108</f>
        <v>0</v>
      </c>
      <c r="D108" s="197">
        <f>+'Contrataciones (detalle)'!E108</f>
        <v>0</v>
      </c>
      <c r="E108" s="207">
        <f>+'Contrataciones (detalle)'!G108-'Contrataciones (detalle)'!I108</f>
        <v>0</v>
      </c>
      <c r="F108" s="207">
        <f>IF('Contrataciones (detalle)'!H108-'Contrataciones (detalle)'!I108&lt;0,0,'Contrataciones (detalle)'!H108-'Contrataciones (detalle)'!I108)</f>
        <v>0</v>
      </c>
      <c r="G108" s="208" t="str">
        <f t="shared" si="1"/>
        <v xml:space="preserve"> </v>
      </c>
      <c r="H108" s="197">
        <f>+'Contrataciones (detalle)'!J108</f>
        <v>0</v>
      </c>
      <c r="I108" s="200"/>
    </row>
    <row r="109" spans="1:9" s="187" customFormat="1" ht="50.25" customHeight="1" x14ac:dyDescent="0.25">
      <c r="A109" s="197">
        <f>+'Contrataciones (detalle)'!A109</f>
        <v>0</v>
      </c>
      <c r="B109" s="197">
        <f>+'Contrataciones (detalle)'!B109</f>
        <v>0</v>
      </c>
      <c r="C109" s="197">
        <f>+'Contrataciones (detalle)'!C109</f>
        <v>0</v>
      </c>
      <c r="D109" s="197">
        <f>+'Contrataciones (detalle)'!E109</f>
        <v>0</v>
      </c>
      <c r="E109" s="207">
        <f>+'Contrataciones (detalle)'!G109-'Contrataciones (detalle)'!I109</f>
        <v>0</v>
      </c>
      <c r="F109" s="207">
        <f>IF('Contrataciones (detalle)'!H109-'Contrataciones (detalle)'!I109&lt;0,0,'Contrataciones (detalle)'!H109-'Contrataciones (detalle)'!I109)</f>
        <v>0</v>
      </c>
      <c r="G109" s="208" t="str">
        <f t="shared" si="1"/>
        <v xml:space="preserve"> </v>
      </c>
      <c r="H109" s="197">
        <f>+'Contrataciones (detalle)'!J109</f>
        <v>0</v>
      </c>
      <c r="I109" s="200"/>
    </row>
    <row r="110" spans="1:9" s="187" customFormat="1" ht="50.25" customHeight="1" x14ac:dyDescent="0.25">
      <c r="A110" s="197">
        <f>+'Contrataciones (detalle)'!A110</f>
        <v>0</v>
      </c>
      <c r="B110" s="197">
        <f>+'Contrataciones (detalle)'!B110</f>
        <v>0</v>
      </c>
      <c r="C110" s="197">
        <f>+'Contrataciones (detalle)'!C110</f>
        <v>0</v>
      </c>
      <c r="D110" s="197">
        <f>+'Contrataciones (detalle)'!E110</f>
        <v>0</v>
      </c>
      <c r="E110" s="207">
        <f>+'Contrataciones (detalle)'!G110-'Contrataciones (detalle)'!I110</f>
        <v>0</v>
      </c>
      <c r="F110" s="207">
        <f>IF('Contrataciones (detalle)'!H110-'Contrataciones (detalle)'!I110&lt;0,0,'Contrataciones (detalle)'!H110-'Contrataciones (detalle)'!I110)</f>
        <v>0</v>
      </c>
      <c r="G110" s="208" t="str">
        <f t="shared" si="1"/>
        <v xml:space="preserve"> </v>
      </c>
      <c r="H110" s="197">
        <f>+'Contrataciones (detalle)'!J110</f>
        <v>0</v>
      </c>
      <c r="I110" s="200"/>
    </row>
    <row r="111" spans="1:9" s="187" customFormat="1" ht="50.25" customHeight="1" x14ac:dyDescent="0.25">
      <c r="A111" s="197">
        <f>+'Contrataciones (detalle)'!A111</f>
        <v>0</v>
      </c>
      <c r="B111" s="197">
        <f>+'Contrataciones (detalle)'!B111</f>
        <v>0</v>
      </c>
      <c r="C111" s="197">
        <f>+'Contrataciones (detalle)'!C111</f>
        <v>0</v>
      </c>
      <c r="D111" s="197">
        <f>+'Contrataciones (detalle)'!E111</f>
        <v>0</v>
      </c>
      <c r="E111" s="207">
        <f>+'Contrataciones (detalle)'!G111-'Contrataciones (detalle)'!I111</f>
        <v>0</v>
      </c>
      <c r="F111" s="207">
        <f>IF('Contrataciones (detalle)'!H111-'Contrataciones (detalle)'!I111&lt;0,0,'Contrataciones (detalle)'!H111-'Contrataciones (detalle)'!I111)</f>
        <v>0</v>
      </c>
      <c r="G111" s="208" t="str">
        <f t="shared" si="1"/>
        <v xml:space="preserve"> </v>
      </c>
      <c r="H111" s="197">
        <f>+'Contrataciones (detalle)'!J111</f>
        <v>0</v>
      </c>
      <c r="I111" s="200"/>
    </row>
    <row r="112" spans="1:9" s="187" customFormat="1" ht="50.25" customHeight="1" x14ac:dyDescent="0.25">
      <c r="A112" s="197">
        <f>+'Contrataciones (detalle)'!A112</f>
        <v>0</v>
      </c>
      <c r="B112" s="197">
        <f>+'Contrataciones (detalle)'!B112</f>
        <v>0</v>
      </c>
      <c r="C112" s="197">
        <f>+'Contrataciones (detalle)'!C112</f>
        <v>0</v>
      </c>
      <c r="D112" s="197">
        <f>+'Contrataciones (detalle)'!E112</f>
        <v>0</v>
      </c>
      <c r="E112" s="207">
        <f>+'Contrataciones (detalle)'!G112-'Contrataciones (detalle)'!I112</f>
        <v>0</v>
      </c>
      <c r="F112" s="207">
        <f>IF('Contrataciones (detalle)'!H112-'Contrataciones (detalle)'!I112&lt;0,0,'Contrataciones (detalle)'!H112-'Contrataciones (detalle)'!I112)</f>
        <v>0</v>
      </c>
      <c r="G112" s="208" t="str">
        <f t="shared" si="1"/>
        <v xml:space="preserve"> </v>
      </c>
      <c r="H112" s="197">
        <f>+'Contrataciones (detalle)'!J112</f>
        <v>0</v>
      </c>
      <c r="I112" s="200"/>
    </row>
    <row r="113" spans="1:9" s="187" customFormat="1" ht="50.25" customHeight="1" x14ac:dyDescent="0.25">
      <c r="A113" s="197">
        <f>+'Contrataciones (detalle)'!A113</f>
        <v>0</v>
      </c>
      <c r="B113" s="197">
        <f>+'Contrataciones (detalle)'!B113</f>
        <v>0</v>
      </c>
      <c r="C113" s="197">
        <f>+'Contrataciones (detalle)'!C113</f>
        <v>0</v>
      </c>
      <c r="D113" s="197">
        <f>+'Contrataciones (detalle)'!E113</f>
        <v>0</v>
      </c>
      <c r="E113" s="207">
        <f>+'Contrataciones (detalle)'!G113-'Contrataciones (detalle)'!I113</f>
        <v>0</v>
      </c>
      <c r="F113" s="207">
        <f>IF('Contrataciones (detalle)'!H113-'Contrataciones (detalle)'!I113&lt;0,0,'Contrataciones (detalle)'!H113-'Contrataciones (detalle)'!I113)</f>
        <v>0</v>
      </c>
      <c r="G113" s="208" t="str">
        <f t="shared" si="1"/>
        <v xml:space="preserve"> </v>
      </c>
      <c r="H113" s="197">
        <f>+'Contrataciones (detalle)'!J113</f>
        <v>0</v>
      </c>
      <c r="I113" s="200"/>
    </row>
    <row r="114" spans="1:9" s="187" customFormat="1" ht="50.25" customHeight="1" x14ac:dyDescent="0.25">
      <c r="A114" s="197">
        <f>+'Contrataciones (detalle)'!A114</f>
        <v>0</v>
      </c>
      <c r="B114" s="197">
        <f>+'Contrataciones (detalle)'!B114</f>
        <v>0</v>
      </c>
      <c r="C114" s="197">
        <f>+'Contrataciones (detalle)'!C114</f>
        <v>0</v>
      </c>
      <c r="D114" s="197">
        <f>+'Contrataciones (detalle)'!E114</f>
        <v>0</v>
      </c>
      <c r="E114" s="207">
        <f>+'Contrataciones (detalle)'!G114-'Contrataciones (detalle)'!I114</f>
        <v>0</v>
      </c>
      <c r="F114" s="207">
        <f>IF('Contrataciones (detalle)'!H114-'Contrataciones (detalle)'!I114&lt;0,0,'Contrataciones (detalle)'!H114-'Contrataciones (detalle)'!I114)</f>
        <v>0</v>
      </c>
      <c r="G114" s="208" t="str">
        <f t="shared" si="1"/>
        <v xml:space="preserve"> </v>
      </c>
      <c r="H114" s="197">
        <f>+'Contrataciones (detalle)'!J114</f>
        <v>0</v>
      </c>
      <c r="I114" s="200"/>
    </row>
    <row r="115" spans="1:9" s="187" customFormat="1" ht="50.25" customHeight="1" x14ac:dyDescent="0.25">
      <c r="A115" s="197">
        <f>+'Contrataciones (detalle)'!A115</f>
        <v>0</v>
      </c>
      <c r="B115" s="197">
        <f>+'Contrataciones (detalle)'!B115</f>
        <v>0</v>
      </c>
      <c r="C115" s="197">
        <f>+'Contrataciones (detalle)'!C115</f>
        <v>0</v>
      </c>
      <c r="D115" s="197">
        <f>+'Contrataciones (detalle)'!E115</f>
        <v>0</v>
      </c>
      <c r="E115" s="207">
        <f>+'Contrataciones (detalle)'!G115-'Contrataciones (detalle)'!I115</f>
        <v>0</v>
      </c>
      <c r="F115" s="207">
        <f>IF('Contrataciones (detalle)'!H115-'Contrataciones (detalle)'!I115&lt;0,0,'Contrataciones (detalle)'!H115-'Contrataciones (detalle)'!I115)</f>
        <v>0</v>
      </c>
      <c r="G115" s="208" t="str">
        <f t="shared" si="1"/>
        <v xml:space="preserve"> </v>
      </c>
      <c r="H115" s="197">
        <f>+'Contrataciones (detalle)'!J115</f>
        <v>0</v>
      </c>
      <c r="I115" s="200"/>
    </row>
    <row r="116" spans="1:9" s="187" customFormat="1" ht="50.25" customHeight="1" x14ac:dyDescent="0.25">
      <c r="A116" s="197">
        <f>+'Contrataciones (detalle)'!A116</f>
        <v>0</v>
      </c>
      <c r="B116" s="197">
        <f>+'Contrataciones (detalle)'!B116</f>
        <v>0</v>
      </c>
      <c r="C116" s="197">
        <f>+'Contrataciones (detalle)'!C116</f>
        <v>0</v>
      </c>
      <c r="D116" s="197">
        <f>+'Contrataciones (detalle)'!E116</f>
        <v>0</v>
      </c>
      <c r="E116" s="207">
        <f>+'Contrataciones (detalle)'!G116-'Contrataciones (detalle)'!I116</f>
        <v>0</v>
      </c>
      <c r="F116" s="207">
        <f>IF('Contrataciones (detalle)'!H116-'Contrataciones (detalle)'!I116&lt;0,0,'Contrataciones (detalle)'!H116-'Contrataciones (detalle)'!I116)</f>
        <v>0</v>
      </c>
      <c r="G116" s="208" t="str">
        <f t="shared" si="1"/>
        <v xml:space="preserve"> </v>
      </c>
      <c r="H116" s="197">
        <f>+'Contrataciones (detalle)'!J116</f>
        <v>0</v>
      </c>
      <c r="I116" s="200"/>
    </row>
    <row r="117" spans="1:9" s="187" customFormat="1" ht="50.25" customHeight="1" x14ac:dyDescent="0.25">
      <c r="A117" s="197">
        <f>+'Contrataciones (detalle)'!A117</f>
        <v>0</v>
      </c>
      <c r="B117" s="197">
        <f>+'Contrataciones (detalle)'!B117</f>
        <v>0</v>
      </c>
      <c r="C117" s="197">
        <f>+'Contrataciones (detalle)'!C117</f>
        <v>0</v>
      </c>
      <c r="D117" s="197">
        <f>+'Contrataciones (detalle)'!E117</f>
        <v>0</v>
      </c>
      <c r="E117" s="207">
        <f>+'Contrataciones (detalle)'!G117-'Contrataciones (detalle)'!I117</f>
        <v>0</v>
      </c>
      <c r="F117" s="207">
        <f>IF('Contrataciones (detalle)'!H117-'Contrataciones (detalle)'!I117&lt;0,0,'Contrataciones (detalle)'!H117-'Contrataciones (detalle)'!I117)</f>
        <v>0</v>
      </c>
      <c r="G117" s="208" t="str">
        <f t="shared" si="1"/>
        <v xml:space="preserve"> </v>
      </c>
      <c r="H117" s="197">
        <f>+'Contrataciones (detalle)'!J117</f>
        <v>0</v>
      </c>
      <c r="I117" s="200"/>
    </row>
    <row r="118" spans="1:9" s="187" customFormat="1" ht="50.25" customHeight="1" x14ac:dyDescent="0.25">
      <c r="A118" s="197">
        <f>+'Contrataciones (detalle)'!A118</f>
        <v>0</v>
      </c>
      <c r="B118" s="197">
        <f>+'Contrataciones (detalle)'!B118</f>
        <v>0</v>
      </c>
      <c r="C118" s="197">
        <f>+'Contrataciones (detalle)'!C118</f>
        <v>0</v>
      </c>
      <c r="D118" s="197">
        <f>+'Contrataciones (detalle)'!E118</f>
        <v>0</v>
      </c>
      <c r="E118" s="207">
        <f>+'Contrataciones (detalle)'!G118-'Contrataciones (detalle)'!I118</f>
        <v>0</v>
      </c>
      <c r="F118" s="207">
        <f>IF('Contrataciones (detalle)'!H118-'Contrataciones (detalle)'!I118&lt;0,0,'Contrataciones (detalle)'!H118-'Contrataciones (detalle)'!I118)</f>
        <v>0</v>
      </c>
      <c r="G118" s="208" t="str">
        <f t="shared" si="1"/>
        <v xml:space="preserve"> </v>
      </c>
      <c r="H118" s="197">
        <f>+'Contrataciones (detalle)'!J118</f>
        <v>0</v>
      </c>
      <c r="I118" s="200"/>
    </row>
    <row r="119" spans="1:9" s="187" customFormat="1" ht="50.25" customHeight="1" x14ac:dyDescent="0.25">
      <c r="A119" s="197">
        <f>+'Contrataciones (detalle)'!A119</f>
        <v>0</v>
      </c>
      <c r="B119" s="197">
        <f>+'Contrataciones (detalle)'!B119</f>
        <v>0</v>
      </c>
      <c r="C119" s="197">
        <f>+'Contrataciones (detalle)'!C119</f>
        <v>0</v>
      </c>
      <c r="D119" s="197">
        <f>+'Contrataciones (detalle)'!E119</f>
        <v>0</v>
      </c>
      <c r="E119" s="207">
        <f>+'Contrataciones (detalle)'!G119-'Contrataciones (detalle)'!I119</f>
        <v>0</v>
      </c>
      <c r="F119" s="207">
        <f>IF('Contrataciones (detalle)'!H119-'Contrataciones (detalle)'!I119&lt;0,0,'Contrataciones (detalle)'!H119-'Contrataciones (detalle)'!I119)</f>
        <v>0</v>
      </c>
      <c r="G119" s="208" t="str">
        <f t="shared" si="1"/>
        <v xml:space="preserve"> </v>
      </c>
      <c r="H119" s="197">
        <f>+'Contrataciones (detalle)'!J119</f>
        <v>0</v>
      </c>
      <c r="I119" s="200"/>
    </row>
    <row r="120" spans="1:9" s="187" customFormat="1" ht="50.25" customHeight="1" x14ac:dyDescent="0.25">
      <c r="A120" s="197">
        <f>+'Contrataciones (detalle)'!A120</f>
        <v>0</v>
      </c>
      <c r="B120" s="197">
        <f>+'Contrataciones (detalle)'!B120</f>
        <v>0</v>
      </c>
      <c r="C120" s="197">
        <f>+'Contrataciones (detalle)'!C120</f>
        <v>0</v>
      </c>
      <c r="D120" s="197">
        <f>+'Contrataciones (detalle)'!E120</f>
        <v>0</v>
      </c>
      <c r="E120" s="207">
        <f>+'Contrataciones (detalle)'!G120-'Contrataciones (detalle)'!I120</f>
        <v>0</v>
      </c>
      <c r="F120" s="207">
        <f>IF('Contrataciones (detalle)'!H120-'Contrataciones (detalle)'!I120&lt;0,0,'Contrataciones (detalle)'!H120-'Contrataciones (detalle)'!I120)</f>
        <v>0</v>
      </c>
      <c r="G120" s="208" t="str">
        <f t="shared" si="1"/>
        <v xml:space="preserve"> </v>
      </c>
      <c r="H120" s="197">
        <f>+'Contrataciones (detalle)'!J120</f>
        <v>0</v>
      </c>
      <c r="I120" s="200"/>
    </row>
    <row r="121" spans="1:9" s="187" customFormat="1" ht="50.25" customHeight="1" x14ac:dyDescent="0.25">
      <c r="A121" s="197">
        <f>+'Contrataciones (detalle)'!A121</f>
        <v>0</v>
      </c>
      <c r="B121" s="197">
        <f>+'Contrataciones (detalle)'!B121</f>
        <v>0</v>
      </c>
      <c r="C121" s="197">
        <f>+'Contrataciones (detalle)'!C121</f>
        <v>0</v>
      </c>
      <c r="D121" s="197">
        <f>+'Contrataciones (detalle)'!E121</f>
        <v>0</v>
      </c>
      <c r="E121" s="207">
        <f>+'Contrataciones (detalle)'!G121-'Contrataciones (detalle)'!I121</f>
        <v>0</v>
      </c>
      <c r="F121" s="207">
        <f>IF('Contrataciones (detalle)'!H121-'Contrataciones (detalle)'!I121&lt;0,0,'Contrataciones (detalle)'!H121-'Contrataciones (detalle)'!I121)</f>
        <v>0</v>
      </c>
      <c r="G121" s="208" t="str">
        <f t="shared" si="1"/>
        <v xml:space="preserve"> </v>
      </c>
      <c r="H121" s="197">
        <f>+'Contrataciones (detalle)'!J121</f>
        <v>0</v>
      </c>
      <c r="I121" s="200"/>
    </row>
    <row r="122" spans="1:9" s="187" customFormat="1" ht="50.25" customHeight="1" x14ac:dyDescent="0.25">
      <c r="A122" s="197">
        <f>+'Contrataciones (detalle)'!A122</f>
        <v>0</v>
      </c>
      <c r="B122" s="197">
        <f>+'Contrataciones (detalle)'!B122</f>
        <v>0</v>
      </c>
      <c r="C122" s="197">
        <f>+'Contrataciones (detalle)'!C122</f>
        <v>0</v>
      </c>
      <c r="D122" s="197">
        <f>+'Contrataciones (detalle)'!E122</f>
        <v>0</v>
      </c>
      <c r="E122" s="207">
        <f>+'Contrataciones (detalle)'!G122-'Contrataciones (detalle)'!I122</f>
        <v>0</v>
      </c>
      <c r="F122" s="207">
        <f>IF('Contrataciones (detalle)'!H122-'Contrataciones (detalle)'!I122&lt;0,0,'Contrataciones (detalle)'!H122-'Contrataciones (detalle)'!I122)</f>
        <v>0</v>
      </c>
      <c r="G122" s="208" t="str">
        <f t="shared" si="1"/>
        <v xml:space="preserve"> </v>
      </c>
      <c r="H122" s="197">
        <f>+'Contrataciones (detalle)'!J122</f>
        <v>0</v>
      </c>
      <c r="I122" s="200"/>
    </row>
    <row r="123" spans="1:9" s="187" customFormat="1" ht="50.25" customHeight="1" x14ac:dyDescent="0.25">
      <c r="A123" s="197">
        <f>+'Contrataciones (detalle)'!A123</f>
        <v>0</v>
      </c>
      <c r="B123" s="197">
        <f>+'Contrataciones (detalle)'!B123</f>
        <v>0</v>
      </c>
      <c r="C123" s="197">
        <f>+'Contrataciones (detalle)'!C123</f>
        <v>0</v>
      </c>
      <c r="D123" s="197">
        <f>+'Contrataciones (detalle)'!E123</f>
        <v>0</v>
      </c>
      <c r="E123" s="207">
        <f>+'Contrataciones (detalle)'!G123-'Contrataciones (detalle)'!I123</f>
        <v>0</v>
      </c>
      <c r="F123" s="207">
        <f>IF('Contrataciones (detalle)'!H123-'Contrataciones (detalle)'!I123&lt;0,0,'Contrataciones (detalle)'!H123-'Contrataciones (detalle)'!I123)</f>
        <v>0</v>
      </c>
      <c r="G123" s="208" t="str">
        <f t="shared" si="1"/>
        <v xml:space="preserve"> </v>
      </c>
      <c r="H123" s="197">
        <f>+'Contrataciones (detalle)'!J123</f>
        <v>0</v>
      </c>
      <c r="I123" s="200"/>
    </row>
    <row r="124" spans="1:9" s="187" customFormat="1" ht="50.25" customHeight="1" x14ac:dyDescent="0.25">
      <c r="A124" s="197">
        <f>+'Contrataciones (detalle)'!A124</f>
        <v>0</v>
      </c>
      <c r="B124" s="197">
        <f>+'Contrataciones (detalle)'!B124</f>
        <v>0</v>
      </c>
      <c r="C124" s="197">
        <f>+'Contrataciones (detalle)'!C124</f>
        <v>0</v>
      </c>
      <c r="D124" s="197">
        <f>+'Contrataciones (detalle)'!E124</f>
        <v>0</v>
      </c>
      <c r="E124" s="207">
        <f>+'Contrataciones (detalle)'!G124-'Contrataciones (detalle)'!I124</f>
        <v>0</v>
      </c>
      <c r="F124" s="207">
        <f>IF('Contrataciones (detalle)'!H124-'Contrataciones (detalle)'!I124&lt;0,0,'Contrataciones (detalle)'!H124-'Contrataciones (detalle)'!I124)</f>
        <v>0</v>
      </c>
      <c r="G124" s="208" t="str">
        <f t="shared" si="1"/>
        <v xml:space="preserve"> </v>
      </c>
      <c r="H124" s="197">
        <f>+'Contrataciones (detalle)'!J124</f>
        <v>0</v>
      </c>
      <c r="I124" s="200"/>
    </row>
    <row r="125" spans="1:9" s="187" customFormat="1" ht="50.25" customHeight="1" x14ac:dyDescent="0.25">
      <c r="A125" s="197">
        <f>+'Contrataciones (detalle)'!A125</f>
        <v>0</v>
      </c>
      <c r="B125" s="197">
        <f>+'Contrataciones (detalle)'!B125</f>
        <v>0</v>
      </c>
      <c r="C125" s="197">
        <f>+'Contrataciones (detalle)'!C125</f>
        <v>0</v>
      </c>
      <c r="D125" s="197">
        <f>+'Contrataciones (detalle)'!E125</f>
        <v>0</v>
      </c>
      <c r="E125" s="207">
        <f>+'Contrataciones (detalle)'!G125-'Contrataciones (detalle)'!I125</f>
        <v>0</v>
      </c>
      <c r="F125" s="207">
        <f>IF('Contrataciones (detalle)'!H125-'Contrataciones (detalle)'!I125&lt;0,0,'Contrataciones (detalle)'!H125-'Contrataciones (detalle)'!I125)</f>
        <v>0</v>
      </c>
      <c r="G125" s="208" t="str">
        <f t="shared" si="1"/>
        <v xml:space="preserve"> </v>
      </c>
      <c r="H125" s="197">
        <f>+'Contrataciones (detalle)'!J125</f>
        <v>0</v>
      </c>
      <c r="I125" s="200"/>
    </row>
    <row r="126" spans="1:9" s="187" customFormat="1" ht="50.25" customHeight="1" x14ac:dyDescent="0.25">
      <c r="A126" s="197">
        <f>+'Contrataciones (detalle)'!A126</f>
        <v>0</v>
      </c>
      <c r="B126" s="197">
        <f>+'Contrataciones (detalle)'!B126</f>
        <v>0</v>
      </c>
      <c r="C126" s="197">
        <f>+'Contrataciones (detalle)'!C126</f>
        <v>0</v>
      </c>
      <c r="D126" s="197">
        <f>+'Contrataciones (detalle)'!E126</f>
        <v>0</v>
      </c>
      <c r="E126" s="207">
        <f>+'Contrataciones (detalle)'!G126-'Contrataciones (detalle)'!I126</f>
        <v>0</v>
      </c>
      <c r="F126" s="207">
        <f>IF('Contrataciones (detalle)'!H126-'Contrataciones (detalle)'!I126&lt;0,0,'Contrataciones (detalle)'!H126-'Contrataciones (detalle)'!I126)</f>
        <v>0</v>
      </c>
      <c r="G126" s="208" t="str">
        <f t="shared" si="1"/>
        <v xml:space="preserve"> </v>
      </c>
      <c r="H126" s="197">
        <f>+'Contrataciones (detalle)'!J126</f>
        <v>0</v>
      </c>
      <c r="I126" s="200"/>
    </row>
    <row r="127" spans="1:9" s="187" customFormat="1" ht="50.25" customHeight="1" x14ac:dyDescent="0.25">
      <c r="A127" s="197">
        <f>+'Contrataciones (detalle)'!A127</f>
        <v>0</v>
      </c>
      <c r="B127" s="197">
        <f>+'Contrataciones (detalle)'!B127</f>
        <v>0</v>
      </c>
      <c r="C127" s="197">
        <f>+'Contrataciones (detalle)'!C127</f>
        <v>0</v>
      </c>
      <c r="D127" s="197">
        <f>+'Contrataciones (detalle)'!E127</f>
        <v>0</v>
      </c>
      <c r="E127" s="207">
        <f>+'Contrataciones (detalle)'!G127-'Contrataciones (detalle)'!I127</f>
        <v>0</v>
      </c>
      <c r="F127" s="207">
        <f>IF('Contrataciones (detalle)'!H127-'Contrataciones (detalle)'!I127&lt;0,0,'Contrataciones (detalle)'!H127-'Contrataciones (detalle)'!I127)</f>
        <v>0</v>
      </c>
      <c r="G127" s="208" t="str">
        <f t="shared" si="1"/>
        <v xml:space="preserve"> </v>
      </c>
      <c r="H127" s="197">
        <f>+'Contrataciones (detalle)'!J127</f>
        <v>0</v>
      </c>
      <c r="I127" s="200"/>
    </row>
    <row r="128" spans="1:9" s="187" customFormat="1" ht="50.25" customHeight="1" x14ac:dyDescent="0.25">
      <c r="A128" s="197">
        <f>+'Contrataciones (detalle)'!A128</f>
        <v>0</v>
      </c>
      <c r="B128" s="197">
        <f>+'Contrataciones (detalle)'!B128</f>
        <v>0</v>
      </c>
      <c r="C128" s="197">
        <f>+'Contrataciones (detalle)'!C128</f>
        <v>0</v>
      </c>
      <c r="D128" s="197">
        <f>+'Contrataciones (detalle)'!E128</f>
        <v>0</v>
      </c>
      <c r="E128" s="207">
        <f>+'Contrataciones (detalle)'!G128-'Contrataciones (detalle)'!I128</f>
        <v>0</v>
      </c>
      <c r="F128" s="207">
        <f>IF('Contrataciones (detalle)'!H128-'Contrataciones (detalle)'!I128&lt;0,0,'Contrataciones (detalle)'!H128-'Contrataciones (detalle)'!I128)</f>
        <v>0</v>
      </c>
      <c r="G128" s="208" t="str">
        <f t="shared" si="1"/>
        <v xml:space="preserve"> </v>
      </c>
      <c r="H128" s="197">
        <f>+'Contrataciones (detalle)'!J128</f>
        <v>0</v>
      </c>
      <c r="I128" s="200"/>
    </row>
    <row r="129" spans="1:9" s="187" customFormat="1" ht="50.25" customHeight="1" x14ac:dyDescent="0.25">
      <c r="A129" s="197">
        <f>+'Contrataciones (detalle)'!A129</f>
        <v>0</v>
      </c>
      <c r="B129" s="197">
        <f>+'Contrataciones (detalle)'!B129</f>
        <v>0</v>
      </c>
      <c r="C129" s="197">
        <f>+'Contrataciones (detalle)'!C129</f>
        <v>0</v>
      </c>
      <c r="D129" s="197">
        <f>+'Contrataciones (detalle)'!E129</f>
        <v>0</v>
      </c>
      <c r="E129" s="207">
        <f>+'Contrataciones (detalle)'!G129-'Contrataciones (detalle)'!I129</f>
        <v>0</v>
      </c>
      <c r="F129" s="207">
        <f>IF('Contrataciones (detalle)'!H129-'Contrataciones (detalle)'!I129&lt;0,0,'Contrataciones (detalle)'!H129-'Contrataciones (detalle)'!I129)</f>
        <v>0</v>
      </c>
      <c r="G129" s="208" t="str">
        <f t="shared" si="1"/>
        <v xml:space="preserve"> </v>
      </c>
      <c r="H129" s="197">
        <f>+'Contrataciones (detalle)'!J129</f>
        <v>0</v>
      </c>
      <c r="I129" s="200"/>
    </row>
    <row r="130" spans="1:9" s="187" customFormat="1" ht="50.25" customHeight="1" x14ac:dyDescent="0.25">
      <c r="A130" s="197">
        <f>+'Contrataciones (detalle)'!A130</f>
        <v>0</v>
      </c>
      <c r="B130" s="197">
        <f>+'Contrataciones (detalle)'!B130</f>
        <v>0</v>
      </c>
      <c r="C130" s="197">
        <f>+'Contrataciones (detalle)'!C130</f>
        <v>0</v>
      </c>
      <c r="D130" s="197">
        <f>+'Contrataciones (detalle)'!E130</f>
        <v>0</v>
      </c>
      <c r="E130" s="207">
        <f>+'Contrataciones (detalle)'!G130-'Contrataciones (detalle)'!I130</f>
        <v>0</v>
      </c>
      <c r="F130" s="207">
        <f>IF('Contrataciones (detalle)'!H130-'Contrataciones (detalle)'!I130&lt;0,0,'Contrataciones (detalle)'!H130-'Contrataciones (detalle)'!I130)</f>
        <v>0</v>
      </c>
      <c r="G130" s="208" t="str">
        <f t="shared" si="1"/>
        <v xml:space="preserve"> </v>
      </c>
      <c r="H130" s="197">
        <f>+'Contrataciones (detalle)'!J130</f>
        <v>0</v>
      </c>
      <c r="I130" s="200"/>
    </row>
    <row r="131" spans="1:9" s="187" customFormat="1" ht="50.25" customHeight="1" x14ac:dyDescent="0.25">
      <c r="A131" s="197">
        <f>+'Contrataciones (detalle)'!A131</f>
        <v>0</v>
      </c>
      <c r="B131" s="197">
        <f>+'Contrataciones (detalle)'!B131</f>
        <v>0</v>
      </c>
      <c r="C131" s="197">
        <f>+'Contrataciones (detalle)'!C131</f>
        <v>0</v>
      </c>
      <c r="D131" s="197">
        <f>+'Contrataciones (detalle)'!E131</f>
        <v>0</v>
      </c>
      <c r="E131" s="207">
        <f>+'Contrataciones (detalle)'!G131-'Contrataciones (detalle)'!I131</f>
        <v>0</v>
      </c>
      <c r="F131" s="207">
        <f>IF('Contrataciones (detalle)'!H131-'Contrataciones (detalle)'!I131&lt;0,0,'Contrataciones (detalle)'!H131-'Contrataciones (detalle)'!I131)</f>
        <v>0</v>
      </c>
      <c r="G131" s="208" t="str">
        <f t="shared" si="1"/>
        <v xml:space="preserve"> </v>
      </c>
      <c r="H131" s="197">
        <f>+'Contrataciones (detalle)'!J131</f>
        <v>0</v>
      </c>
      <c r="I131" s="200"/>
    </row>
    <row r="132" spans="1:9" s="187" customFormat="1" ht="50.25" customHeight="1" x14ac:dyDescent="0.25">
      <c r="A132" s="197">
        <f>+'Contrataciones (detalle)'!A132</f>
        <v>0</v>
      </c>
      <c r="B132" s="197">
        <f>+'Contrataciones (detalle)'!B132</f>
        <v>0</v>
      </c>
      <c r="C132" s="197">
        <f>+'Contrataciones (detalle)'!C132</f>
        <v>0</v>
      </c>
      <c r="D132" s="197">
        <f>+'Contrataciones (detalle)'!E132</f>
        <v>0</v>
      </c>
      <c r="E132" s="207">
        <f>+'Contrataciones (detalle)'!G132-'Contrataciones (detalle)'!I132</f>
        <v>0</v>
      </c>
      <c r="F132" s="207">
        <f>IF('Contrataciones (detalle)'!H132-'Contrataciones (detalle)'!I132&lt;0,0,'Contrataciones (detalle)'!H132-'Contrataciones (detalle)'!I132)</f>
        <v>0</v>
      </c>
      <c r="G132" s="208" t="str">
        <f t="shared" si="1"/>
        <v xml:space="preserve"> </v>
      </c>
      <c r="H132" s="197">
        <f>+'Contrataciones (detalle)'!J132</f>
        <v>0</v>
      </c>
      <c r="I132" s="200"/>
    </row>
    <row r="133" spans="1:9" s="187" customFormat="1" ht="50.25" customHeight="1" x14ac:dyDescent="0.25">
      <c r="A133" s="197">
        <f>+'Contrataciones (detalle)'!A133</f>
        <v>0</v>
      </c>
      <c r="B133" s="197">
        <f>+'Contrataciones (detalle)'!B133</f>
        <v>0</v>
      </c>
      <c r="C133" s="197">
        <f>+'Contrataciones (detalle)'!C133</f>
        <v>0</v>
      </c>
      <c r="D133" s="197">
        <f>+'Contrataciones (detalle)'!E133</f>
        <v>0</v>
      </c>
      <c r="E133" s="207">
        <f>+'Contrataciones (detalle)'!G133-'Contrataciones (detalle)'!I133</f>
        <v>0</v>
      </c>
      <c r="F133" s="207">
        <f>IF('Contrataciones (detalle)'!H133-'Contrataciones (detalle)'!I133&lt;0,0,'Contrataciones (detalle)'!H133-'Contrataciones (detalle)'!I133)</f>
        <v>0</v>
      </c>
      <c r="G133" s="208" t="str">
        <f t="shared" si="1"/>
        <v xml:space="preserve"> </v>
      </c>
      <c r="H133" s="197">
        <f>+'Contrataciones (detalle)'!J133</f>
        <v>0</v>
      </c>
      <c r="I133" s="200"/>
    </row>
    <row r="134" spans="1:9" s="187" customFormat="1" ht="50.25" customHeight="1" x14ac:dyDescent="0.25">
      <c r="A134" s="197">
        <f>+'Contrataciones (detalle)'!A134</f>
        <v>0</v>
      </c>
      <c r="B134" s="197">
        <f>+'Contrataciones (detalle)'!B134</f>
        <v>0</v>
      </c>
      <c r="C134" s="197">
        <f>+'Contrataciones (detalle)'!C134</f>
        <v>0</v>
      </c>
      <c r="D134" s="197">
        <f>+'Contrataciones (detalle)'!E134</f>
        <v>0</v>
      </c>
      <c r="E134" s="207">
        <f>+'Contrataciones (detalle)'!G134-'Contrataciones (detalle)'!I134</f>
        <v>0</v>
      </c>
      <c r="F134" s="207">
        <f>IF('Contrataciones (detalle)'!H134-'Contrataciones (detalle)'!I134&lt;0,0,'Contrataciones (detalle)'!H134-'Contrataciones (detalle)'!I134)</f>
        <v>0</v>
      </c>
      <c r="G134" s="208" t="str">
        <f t="shared" si="1"/>
        <v xml:space="preserve"> </v>
      </c>
      <c r="H134" s="197">
        <f>+'Contrataciones (detalle)'!J134</f>
        <v>0</v>
      </c>
      <c r="I134" s="200"/>
    </row>
    <row r="135" spans="1:9" s="187" customFormat="1" ht="50.25" customHeight="1" x14ac:dyDescent="0.25">
      <c r="A135" s="197">
        <f>+'Contrataciones (detalle)'!A135</f>
        <v>0</v>
      </c>
      <c r="B135" s="197">
        <f>+'Contrataciones (detalle)'!B135</f>
        <v>0</v>
      </c>
      <c r="C135" s="197">
        <f>+'Contrataciones (detalle)'!C135</f>
        <v>0</v>
      </c>
      <c r="D135" s="197">
        <f>+'Contrataciones (detalle)'!E135</f>
        <v>0</v>
      </c>
      <c r="E135" s="207">
        <f>+'Contrataciones (detalle)'!G135-'Contrataciones (detalle)'!I135</f>
        <v>0</v>
      </c>
      <c r="F135" s="207">
        <f>IF('Contrataciones (detalle)'!H135-'Contrataciones (detalle)'!I135&lt;0,0,'Contrataciones (detalle)'!H135-'Contrataciones (detalle)'!I135)</f>
        <v>0</v>
      </c>
      <c r="G135" s="208" t="str">
        <f t="shared" si="1"/>
        <v xml:space="preserve"> </v>
      </c>
      <c r="H135" s="197">
        <f>+'Contrataciones (detalle)'!J135</f>
        <v>0</v>
      </c>
      <c r="I135" s="200"/>
    </row>
    <row r="136" spans="1:9" s="187" customFormat="1" ht="50.25" customHeight="1" x14ac:dyDescent="0.25">
      <c r="A136" s="197">
        <f>+'Contrataciones (detalle)'!A136</f>
        <v>0</v>
      </c>
      <c r="B136" s="197">
        <f>+'Contrataciones (detalle)'!B136</f>
        <v>0</v>
      </c>
      <c r="C136" s="197">
        <f>+'Contrataciones (detalle)'!C136</f>
        <v>0</v>
      </c>
      <c r="D136" s="197">
        <f>+'Contrataciones (detalle)'!E136</f>
        <v>0</v>
      </c>
      <c r="E136" s="207">
        <f>+'Contrataciones (detalle)'!G136-'Contrataciones (detalle)'!I136</f>
        <v>0</v>
      </c>
      <c r="F136" s="207">
        <f>IF('Contrataciones (detalle)'!H136-'Contrataciones (detalle)'!I136&lt;0,0,'Contrataciones (detalle)'!H136-'Contrataciones (detalle)'!I136)</f>
        <v>0</v>
      </c>
      <c r="G136" s="208" t="str">
        <f t="shared" si="1"/>
        <v xml:space="preserve"> </v>
      </c>
      <c r="H136" s="197">
        <f>+'Contrataciones (detalle)'!J136</f>
        <v>0</v>
      </c>
      <c r="I136" s="200"/>
    </row>
    <row r="137" spans="1:9" s="187" customFormat="1" ht="50.25" customHeight="1" x14ac:dyDescent="0.25">
      <c r="A137" s="197">
        <f>+'Contrataciones (detalle)'!A137</f>
        <v>0</v>
      </c>
      <c r="B137" s="197">
        <f>+'Contrataciones (detalle)'!B137</f>
        <v>0</v>
      </c>
      <c r="C137" s="197">
        <f>+'Contrataciones (detalle)'!C137</f>
        <v>0</v>
      </c>
      <c r="D137" s="197">
        <f>+'Contrataciones (detalle)'!E137</f>
        <v>0</v>
      </c>
      <c r="E137" s="207">
        <f>+'Contrataciones (detalle)'!G137-'Contrataciones (detalle)'!I137</f>
        <v>0</v>
      </c>
      <c r="F137" s="207">
        <f>IF('Contrataciones (detalle)'!H137-'Contrataciones (detalle)'!I137&lt;0,0,'Contrataciones (detalle)'!H137-'Contrataciones (detalle)'!I137)</f>
        <v>0</v>
      </c>
      <c r="G137" s="208" t="str">
        <f t="shared" si="1"/>
        <v xml:space="preserve"> </v>
      </c>
      <c r="H137" s="197">
        <f>+'Contrataciones (detalle)'!J137</f>
        <v>0</v>
      </c>
      <c r="I137" s="200"/>
    </row>
    <row r="138" spans="1:9" s="187" customFormat="1" ht="50.25" customHeight="1" x14ac:dyDescent="0.25">
      <c r="A138" s="197">
        <f>+'Contrataciones (detalle)'!A138</f>
        <v>0</v>
      </c>
      <c r="B138" s="197">
        <f>+'Contrataciones (detalle)'!B138</f>
        <v>0</v>
      </c>
      <c r="C138" s="197">
        <f>+'Contrataciones (detalle)'!C138</f>
        <v>0</v>
      </c>
      <c r="D138" s="197">
        <f>+'Contrataciones (detalle)'!E138</f>
        <v>0</v>
      </c>
      <c r="E138" s="207">
        <f>+'Contrataciones (detalle)'!G138-'Contrataciones (detalle)'!I138</f>
        <v>0</v>
      </c>
      <c r="F138" s="207">
        <f>IF('Contrataciones (detalle)'!H138-'Contrataciones (detalle)'!I138&lt;0,0,'Contrataciones (detalle)'!H138-'Contrataciones (detalle)'!I138)</f>
        <v>0</v>
      </c>
      <c r="G138" s="208" t="str">
        <f t="shared" si="1"/>
        <v xml:space="preserve"> </v>
      </c>
      <c r="H138" s="197">
        <f>+'Contrataciones (detalle)'!J138</f>
        <v>0</v>
      </c>
      <c r="I138" s="200"/>
    </row>
    <row r="139" spans="1:9" s="187" customFormat="1" ht="50.25" customHeight="1" x14ac:dyDescent="0.25">
      <c r="A139" s="197">
        <f>+'Contrataciones (detalle)'!A139</f>
        <v>0</v>
      </c>
      <c r="B139" s="197">
        <f>+'Contrataciones (detalle)'!B139</f>
        <v>0</v>
      </c>
      <c r="C139" s="197">
        <f>+'Contrataciones (detalle)'!C139</f>
        <v>0</v>
      </c>
      <c r="D139" s="197">
        <f>+'Contrataciones (detalle)'!E139</f>
        <v>0</v>
      </c>
      <c r="E139" s="207">
        <f>+'Contrataciones (detalle)'!G139-'Contrataciones (detalle)'!I139</f>
        <v>0</v>
      </c>
      <c r="F139" s="207">
        <f>IF('Contrataciones (detalle)'!H139-'Contrataciones (detalle)'!I139&lt;0,0,'Contrataciones (detalle)'!H139-'Contrataciones (detalle)'!I139)</f>
        <v>0</v>
      </c>
      <c r="G139" s="208" t="str">
        <f t="shared" si="1"/>
        <v xml:space="preserve"> </v>
      </c>
      <c r="H139" s="197">
        <f>+'Contrataciones (detalle)'!J139</f>
        <v>0</v>
      </c>
      <c r="I139" s="200"/>
    </row>
    <row r="140" spans="1:9" s="187" customFormat="1" ht="50.25" customHeight="1" x14ac:dyDescent="0.25">
      <c r="A140" s="197">
        <f>+'Contrataciones (detalle)'!A140</f>
        <v>0</v>
      </c>
      <c r="B140" s="197">
        <f>+'Contrataciones (detalle)'!B140</f>
        <v>0</v>
      </c>
      <c r="C140" s="197">
        <f>+'Contrataciones (detalle)'!C140</f>
        <v>0</v>
      </c>
      <c r="D140" s="197">
        <f>+'Contrataciones (detalle)'!E140</f>
        <v>0</v>
      </c>
      <c r="E140" s="207">
        <f>+'Contrataciones (detalle)'!G140-'Contrataciones (detalle)'!I140</f>
        <v>0</v>
      </c>
      <c r="F140" s="207">
        <f>IF('Contrataciones (detalle)'!H140-'Contrataciones (detalle)'!I140&lt;0,0,'Contrataciones (detalle)'!H140-'Contrataciones (detalle)'!I140)</f>
        <v>0</v>
      </c>
      <c r="G140" s="208" t="str">
        <f t="shared" si="1"/>
        <v xml:space="preserve"> </v>
      </c>
      <c r="H140" s="197">
        <f>+'Contrataciones (detalle)'!J140</f>
        <v>0</v>
      </c>
      <c r="I140" s="200"/>
    </row>
    <row r="141" spans="1:9" s="187" customFormat="1" ht="50.25" customHeight="1" x14ac:dyDescent="0.25">
      <c r="A141" s="197">
        <f>+'Contrataciones (detalle)'!A141</f>
        <v>0</v>
      </c>
      <c r="B141" s="197">
        <f>+'Contrataciones (detalle)'!B141</f>
        <v>0</v>
      </c>
      <c r="C141" s="197">
        <f>+'Contrataciones (detalle)'!C141</f>
        <v>0</v>
      </c>
      <c r="D141" s="197">
        <f>+'Contrataciones (detalle)'!E141</f>
        <v>0</v>
      </c>
      <c r="E141" s="207">
        <f>+'Contrataciones (detalle)'!G141-'Contrataciones (detalle)'!I141</f>
        <v>0</v>
      </c>
      <c r="F141" s="207">
        <f>IF('Contrataciones (detalle)'!H141-'Contrataciones (detalle)'!I141&lt;0,0,'Contrataciones (detalle)'!H141-'Contrataciones (detalle)'!I141)</f>
        <v>0</v>
      </c>
      <c r="G141" s="208" t="str">
        <f t="shared" si="1"/>
        <v xml:space="preserve"> </v>
      </c>
      <c r="H141" s="197">
        <f>+'Contrataciones (detalle)'!J141</f>
        <v>0</v>
      </c>
      <c r="I141" s="200"/>
    </row>
    <row r="142" spans="1:9" s="187" customFormat="1" ht="50.25" customHeight="1" x14ac:dyDescent="0.25">
      <c r="A142" s="197">
        <f>+'Contrataciones (detalle)'!A142</f>
        <v>0</v>
      </c>
      <c r="B142" s="197">
        <f>+'Contrataciones (detalle)'!B142</f>
        <v>0</v>
      </c>
      <c r="C142" s="197">
        <f>+'Contrataciones (detalle)'!C142</f>
        <v>0</v>
      </c>
      <c r="D142" s="197">
        <f>+'Contrataciones (detalle)'!E142</f>
        <v>0</v>
      </c>
      <c r="E142" s="207">
        <f>+'Contrataciones (detalle)'!G142-'Contrataciones (detalle)'!I142</f>
        <v>0</v>
      </c>
      <c r="F142" s="207">
        <f>IF('Contrataciones (detalle)'!H142-'Contrataciones (detalle)'!I142&lt;0,0,'Contrataciones (detalle)'!H142-'Contrataciones (detalle)'!I142)</f>
        <v>0</v>
      </c>
      <c r="G142" s="208" t="str">
        <f t="shared" si="1"/>
        <v xml:space="preserve"> </v>
      </c>
      <c r="H142" s="197">
        <f>+'Contrataciones (detalle)'!J142</f>
        <v>0</v>
      </c>
      <c r="I142" s="200"/>
    </row>
    <row r="143" spans="1:9" s="187" customFormat="1" ht="50.25" customHeight="1" x14ac:dyDescent="0.25">
      <c r="A143" s="197">
        <f>+'Contrataciones (detalle)'!A143</f>
        <v>0</v>
      </c>
      <c r="B143" s="197">
        <f>+'Contrataciones (detalle)'!B143</f>
        <v>0</v>
      </c>
      <c r="C143" s="197">
        <f>+'Contrataciones (detalle)'!C143</f>
        <v>0</v>
      </c>
      <c r="D143" s="197">
        <f>+'Contrataciones (detalle)'!E143</f>
        <v>0</v>
      </c>
      <c r="E143" s="207">
        <f>+'Contrataciones (detalle)'!G143-'Contrataciones (detalle)'!I143</f>
        <v>0</v>
      </c>
      <c r="F143" s="207">
        <f>IF('Contrataciones (detalle)'!H143-'Contrataciones (detalle)'!I143&lt;0,0,'Contrataciones (detalle)'!H143-'Contrataciones (detalle)'!I143)</f>
        <v>0</v>
      </c>
      <c r="G143" s="208" t="str">
        <f t="shared" si="1"/>
        <v xml:space="preserve"> </v>
      </c>
      <c r="H143" s="197">
        <f>+'Contrataciones (detalle)'!J143</f>
        <v>0</v>
      </c>
      <c r="I143" s="200"/>
    </row>
    <row r="144" spans="1:9" s="187" customFormat="1" ht="50.25" customHeight="1" x14ac:dyDescent="0.25">
      <c r="A144" s="197">
        <f>+'Contrataciones (detalle)'!A144</f>
        <v>0</v>
      </c>
      <c r="B144" s="197">
        <f>+'Contrataciones (detalle)'!B144</f>
        <v>0</v>
      </c>
      <c r="C144" s="197">
        <f>+'Contrataciones (detalle)'!C144</f>
        <v>0</v>
      </c>
      <c r="D144" s="197">
        <f>+'Contrataciones (detalle)'!E144</f>
        <v>0</v>
      </c>
      <c r="E144" s="207">
        <f>+'Contrataciones (detalle)'!G144-'Contrataciones (detalle)'!I144</f>
        <v>0</v>
      </c>
      <c r="F144" s="207">
        <f>IF('Contrataciones (detalle)'!H144-'Contrataciones (detalle)'!I144&lt;0,0,'Contrataciones (detalle)'!H144-'Contrataciones (detalle)'!I144)</f>
        <v>0</v>
      </c>
      <c r="G144" s="208" t="str">
        <f t="shared" si="1"/>
        <v xml:space="preserve"> </v>
      </c>
      <c r="H144" s="197">
        <f>+'Contrataciones (detalle)'!J144</f>
        <v>0</v>
      </c>
      <c r="I144" s="200"/>
    </row>
    <row r="145" spans="1:9" s="187" customFormat="1" ht="50.25" customHeight="1" x14ac:dyDescent="0.25">
      <c r="A145" s="197">
        <f>+'Contrataciones (detalle)'!A145</f>
        <v>0</v>
      </c>
      <c r="B145" s="197">
        <f>+'Contrataciones (detalle)'!B145</f>
        <v>0</v>
      </c>
      <c r="C145" s="197">
        <f>+'Contrataciones (detalle)'!C145</f>
        <v>0</v>
      </c>
      <c r="D145" s="197">
        <f>+'Contrataciones (detalle)'!E145</f>
        <v>0</v>
      </c>
      <c r="E145" s="207">
        <f>+'Contrataciones (detalle)'!G145-'Contrataciones (detalle)'!I145</f>
        <v>0</v>
      </c>
      <c r="F145" s="207">
        <f>IF('Contrataciones (detalle)'!H145-'Contrataciones (detalle)'!I145&lt;0,0,'Contrataciones (detalle)'!H145-'Contrataciones (detalle)'!I145)</f>
        <v>0</v>
      </c>
      <c r="G145" s="208" t="str">
        <f t="shared" si="1"/>
        <v xml:space="preserve"> </v>
      </c>
      <c r="H145" s="197">
        <f>+'Contrataciones (detalle)'!J145</f>
        <v>0</v>
      </c>
      <c r="I145" s="200"/>
    </row>
    <row r="146" spans="1:9" s="187" customFormat="1" ht="50.25" customHeight="1" x14ac:dyDescent="0.25">
      <c r="A146" s="197">
        <f>+'Contrataciones (detalle)'!A146</f>
        <v>0</v>
      </c>
      <c r="B146" s="197">
        <f>+'Contrataciones (detalle)'!B146</f>
        <v>0</v>
      </c>
      <c r="C146" s="197">
        <f>+'Contrataciones (detalle)'!C146</f>
        <v>0</v>
      </c>
      <c r="D146" s="197">
        <f>+'Contrataciones (detalle)'!E146</f>
        <v>0</v>
      </c>
      <c r="E146" s="207">
        <f>+'Contrataciones (detalle)'!G146-'Contrataciones (detalle)'!I146</f>
        <v>0</v>
      </c>
      <c r="F146" s="207">
        <f>IF('Contrataciones (detalle)'!H146-'Contrataciones (detalle)'!I146&lt;0,0,'Contrataciones (detalle)'!H146-'Contrataciones (detalle)'!I146)</f>
        <v>0</v>
      </c>
      <c r="G146" s="208" t="str">
        <f t="shared" ref="G146:G209" si="2">IF(F146&gt;0,"√"," ")</f>
        <v xml:space="preserve"> </v>
      </c>
      <c r="H146" s="197">
        <f>+'Contrataciones (detalle)'!J146</f>
        <v>0</v>
      </c>
      <c r="I146" s="200"/>
    </row>
    <row r="147" spans="1:9" s="187" customFormat="1" ht="50.25" customHeight="1" x14ac:dyDescent="0.25">
      <c r="A147" s="197">
        <f>+'Contrataciones (detalle)'!A147</f>
        <v>0</v>
      </c>
      <c r="B147" s="197">
        <f>+'Contrataciones (detalle)'!B147</f>
        <v>0</v>
      </c>
      <c r="C147" s="197">
        <f>+'Contrataciones (detalle)'!C147</f>
        <v>0</v>
      </c>
      <c r="D147" s="197">
        <f>+'Contrataciones (detalle)'!E147</f>
        <v>0</v>
      </c>
      <c r="E147" s="207">
        <f>+'Contrataciones (detalle)'!G147-'Contrataciones (detalle)'!I147</f>
        <v>0</v>
      </c>
      <c r="F147" s="207">
        <f>IF('Contrataciones (detalle)'!H147-'Contrataciones (detalle)'!I147&lt;0,0,'Contrataciones (detalle)'!H147-'Contrataciones (detalle)'!I147)</f>
        <v>0</v>
      </c>
      <c r="G147" s="208" t="str">
        <f t="shared" si="2"/>
        <v xml:space="preserve"> </v>
      </c>
      <c r="H147" s="197">
        <f>+'Contrataciones (detalle)'!J147</f>
        <v>0</v>
      </c>
      <c r="I147" s="200"/>
    </row>
    <row r="148" spans="1:9" s="187" customFormat="1" ht="50.25" customHeight="1" x14ac:dyDescent="0.25">
      <c r="A148" s="197">
        <f>+'Contrataciones (detalle)'!A148</f>
        <v>0</v>
      </c>
      <c r="B148" s="197">
        <f>+'Contrataciones (detalle)'!B148</f>
        <v>0</v>
      </c>
      <c r="C148" s="197">
        <f>+'Contrataciones (detalle)'!C148</f>
        <v>0</v>
      </c>
      <c r="D148" s="197">
        <f>+'Contrataciones (detalle)'!E148</f>
        <v>0</v>
      </c>
      <c r="E148" s="207">
        <f>+'Contrataciones (detalle)'!G148-'Contrataciones (detalle)'!I148</f>
        <v>0</v>
      </c>
      <c r="F148" s="207">
        <f>IF('Contrataciones (detalle)'!H148-'Contrataciones (detalle)'!I148&lt;0,0,'Contrataciones (detalle)'!H148-'Contrataciones (detalle)'!I148)</f>
        <v>0</v>
      </c>
      <c r="G148" s="208" t="str">
        <f t="shared" si="2"/>
        <v xml:space="preserve"> </v>
      </c>
      <c r="H148" s="197">
        <f>+'Contrataciones (detalle)'!J148</f>
        <v>0</v>
      </c>
      <c r="I148" s="200"/>
    </row>
    <row r="149" spans="1:9" s="187" customFormat="1" ht="50.25" customHeight="1" x14ac:dyDescent="0.25">
      <c r="A149" s="197">
        <f>+'Contrataciones (detalle)'!A149</f>
        <v>0</v>
      </c>
      <c r="B149" s="197">
        <f>+'Contrataciones (detalle)'!B149</f>
        <v>0</v>
      </c>
      <c r="C149" s="197">
        <f>+'Contrataciones (detalle)'!C149</f>
        <v>0</v>
      </c>
      <c r="D149" s="197">
        <f>+'Contrataciones (detalle)'!E149</f>
        <v>0</v>
      </c>
      <c r="E149" s="207">
        <f>+'Contrataciones (detalle)'!G149-'Contrataciones (detalle)'!I149</f>
        <v>0</v>
      </c>
      <c r="F149" s="207">
        <f>IF('Contrataciones (detalle)'!H149-'Contrataciones (detalle)'!I149&lt;0,0,'Contrataciones (detalle)'!H149-'Contrataciones (detalle)'!I149)</f>
        <v>0</v>
      </c>
      <c r="G149" s="208" t="str">
        <f t="shared" si="2"/>
        <v xml:space="preserve"> </v>
      </c>
      <c r="H149" s="197">
        <f>+'Contrataciones (detalle)'!J149</f>
        <v>0</v>
      </c>
      <c r="I149" s="200"/>
    </row>
    <row r="150" spans="1:9" s="187" customFormat="1" ht="50.25" customHeight="1" x14ac:dyDescent="0.25">
      <c r="A150" s="197">
        <f>+'Contrataciones (detalle)'!A150</f>
        <v>0</v>
      </c>
      <c r="B150" s="197">
        <f>+'Contrataciones (detalle)'!B150</f>
        <v>0</v>
      </c>
      <c r="C150" s="197">
        <f>+'Contrataciones (detalle)'!C150</f>
        <v>0</v>
      </c>
      <c r="D150" s="197">
        <f>+'Contrataciones (detalle)'!E150</f>
        <v>0</v>
      </c>
      <c r="E150" s="207">
        <f>+'Contrataciones (detalle)'!G150-'Contrataciones (detalle)'!I150</f>
        <v>0</v>
      </c>
      <c r="F150" s="207">
        <f>IF('Contrataciones (detalle)'!H150-'Contrataciones (detalle)'!I150&lt;0,0,'Contrataciones (detalle)'!H150-'Contrataciones (detalle)'!I150)</f>
        <v>0</v>
      </c>
      <c r="G150" s="208" t="str">
        <f t="shared" si="2"/>
        <v xml:space="preserve"> </v>
      </c>
      <c r="H150" s="197">
        <f>+'Contrataciones (detalle)'!J150</f>
        <v>0</v>
      </c>
      <c r="I150" s="200"/>
    </row>
    <row r="151" spans="1:9" s="187" customFormat="1" ht="50.25" customHeight="1" x14ac:dyDescent="0.25">
      <c r="A151" s="197">
        <f>+'Contrataciones (detalle)'!A151</f>
        <v>0</v>
      </c>
      <c r="B151" s="197">
        <f>+'Contrataciones (detalle)'!B151</f>
        <v>0</v>
      </c>
      <c r="C151" s="197">
        <f>+'Contrataciones (detalle)'!C151</f>
        <v>0</v>
      </c>
      <c r="D151" s="197">
        <f>+'Contrataciones (detalle)'!E151</f>
        <v>0</v>
      </c>
      <c r="E151" s="207">
        <f>+'Contrataciones (detalle)'!G151-'Contrataciones (detalle)'!I151</f>
        <v>0</v>
      </c>
      <c r="F151" s="207">
        <f>IF('Contrataciones (detalle)'!H151-'Contrataciones (detalle)'!I151&lt;0,0,'Contrataciones (detalle)'!H151-'Contrataciones (detalle)'!I151)</f>
        <v>0</v>
      </c>
      <c r="G151" s="208" t="str">
        <f t="shared" si="2"/>
        <v xml:space="preserve"> </v>
      </c>
      <c r="H151" s="197">
        <f>+'Contrataciones (detalle)'!J151</f>
        <v>0</v>
      </c>
      <c r="I151" s="200"/>
    </row>
    <row r="152" spans="1:9" s="187" customFormat="1" ht="50.25" customHeight="1" x14ac:dyDescent="0.25">
      <c r="A152" s="197">
        <f>+'Contrataciones (detalle)'!A152</f>
        <v>0</v>
      </c>
      <c r="B152" s="197">
        <f>+'Contrataciones (detalle)'!B152</f>
        <v>0</v>
      </c>
      <c r="C152" s="197">
        <f>+'Contrataciones (detalle)'!C152</f>
        <v>0</v>
      </c>
      <c r="D152" s="197">
        <f>+'Contrataciones (detalle)'!E152</f>
        <v>0</v>
      </c>
      <c r="E152" s="207">
        <f>+'Contrataciones (detalle)'!G152-'Contrataciones (detalle)'!I152</f>
        <v>0</v>
      </c>
      <c r="F152" s="207">
        <f>IF('Contrataciones (detalle)'!H152-'Contrataciones (detalle)'!I152&lt;0,0,'Contrataciones (detalle)'!H152-'Contrataciones (detalle)'!I152)</f>
        <v>0</v>
      </c>
      <c r="G152" s="208" t="str">
        <f t="shared" si="2"/>
        <v xml:space="preserve"> </v>
      </c>
      <c r="H152" s="197">
        <f>+'Contrataciones (detalle)'!J152</f>
        <v>0</v>
      </c>
      <c r="I152" s="200"/>
    </row>
    <row r="153" spans="1:9" s="187" customFormat="1" ht="50.25" customHeight="1" x14ac:dyDescent="0.25">
      <c r="A153" s="197">
        <f>+'Contrataciones (detalle)'!A153</f>
        <v>0</v>
      </c>
      <c r="B153" s="197">
        <f>+'Contrataciones (detalle)'!B153</f>
        <v>0</v>
      </c>
      <c r="C153" s="197">
        <f>+'Contrataciones (detalle)'!C153</f>
        <v>0</v>
      </c>
      <c r="D153" s="197">
        <f>+'Contrataciones (detalle)'!E153</f>
        <v>0</v>
      </c>
      <c r="E153" s="207">
        <f>+'Contrataciones (detalle)'!G153-'Contrataciones (detalle)'!I153</f>
        <v>0</v>
      </c>
      <c r="F153" s="207">
        <f>IF('Contrataciones (detalle)'!H153-'Contrataciones (detalle)'!I153&lt;0,0,'Contrataciones (detalle)'!H153-'Contrataciones (detalle)'!I153)</f>
        <v>0</v>
      </c>
      <c r="G153" s="208" t="str">
        <f t="shared" si="2"/>
        <v xml:space="preserve"> </v>
      </c>
      <c r="H153" s="197">
        <f>+'Contrataciones (detalle)'!J153</f>
        <v>0</v>
      </c>
      <c r="I153" s="200"/>
    </row>
    <row r="154" spans="1:9" s="187" customFormat="1" ht="50.25" customHeight="1" x14ac:dyDescent="0.25">
      <c r="A154" s="197">
        <f>+'Contrataciones (detalle)'!A154</f>
        <v>0</v>
      </c>
      <c r="B154" s="197">
        <f>+'Contrataciones (detalle)'!B154</f>
        <v>0</v>
      </c>
      <c r="C154" s="197">
        <f>+'Contrataciones (detalle)'!C154</f>
        <v>0</v>
      </c>
      <c r="D154" s="197">
        <f>+'Contrataciones (detalle)'!E154</f>
        <v>0</v>
      </c>
      <c r="E154" s="207">
        <f>+'Contrataciones (detalle)'!G154-'Contrataciones (detalle)'!I154</f>
        <v>0</v>
      </c>
      <c r="F154" s="207">
        <f>IF('Contrataciones (detalle)'!H154-'Contrataciones (detalle)'!I154&lt;0,0,'Contrataciones (detalle)'!H154-'Contrataciones (detalle)'!I154)</f>
        <v>0</v>
      </c>
      <c r="G154" s="208" t="str">
        <f t="shared" si="2"/>
        <v xml:space="preserve"> </v>
      </c>
      <c r="H154" s="197">
        <f>+'Contrataciones (detalle)'!J154</f>
        <v>0</v>
      </c>
      <c r="I154" s="200"/>
    </row>
    <row r="155" spans="1:9" s="187" customFormat="1" ht="50.25" customHeight="1" x14ac:dyDescent="0.25">
      <c r="A155" s="197">
        <f>+'Contrataciones (detalle)'!A155</f>
        <v>0</v>
      </c>
      <c r="B155" s="197">
        <f>+'Contrataciones (detalle)'!B155</f>
        <v>0</v>
      </c>
      <c r="C155" s="197">
        <f>+'Contrataciones (detalle)'!C155</f>
        <v>0</v>
      </c>
      <c r="D155" s="197">
        <f>+'Contrataciones (detalle)'!E155</f>
        <v>0</v>
      </c>
      <c r="E155" s="207">
        <f>+'Contrataciones (detalle)'!G155-'Contrataciones (detalle)'!I155</f>
        <v>0</v>
      </c>
      <c r="F155" s="207">
        <f>IF('Contrataciones (detalle)'!H155-'Contrataciones (detalle)'!I155&lt;0,0,'Contrataciones (detalle)'!H155-'Contrataciones (detalle)'!I155)</f>
        <v>0</v>
      </c>
      <c r="G155" s="208" t="str">
        <f t="shared" si="2"/>
        <v xml:space="preserve"> </v>
      </c>
      <c r="H155" s="197">
        <f>+'Contrataciones (detalle)'!J155</f>
        <v>0</v>
      </c>
      <c r="I155" s="200"/>
    </row>
    <row r="156" spans="1:9" s="187" customFormat="1" ht="50.25" customHeight="1" x14ac:dyDescent="0.25">
      <c r="A156" s="197">
        <f>+'Contrataciones (detalle)'!A156</f>
        <v>0</v>
      </c>
      <c r="B156" s="197">
        <f>+'Contrataciones (detalle)'!B156</f>
        <v>0</v>
      </c>
      <c r="C156" s="197">
        <f>+'Contrataciones (detalle)'!C156</f>
        <v>0</v>
      </c>
      <c r="D156" s="197">
        <f>+'Contrataciones (detalle)'!E156</f>
        <v>0</v>
      </c>
      <c r="E156" s="207">
        <f>+'Contrataciones (detalle)'!G156-'Contrataciones (detalle)'!I156</f>
        <v>0</v>
      </c>
      <c r="F156" s="207">
        <f>IF('Contrataciones (detalle)'!H156-'Contrataciones (detalle)'!I156&lt;0,0,'Contrataciones (detalle)'!H156-'Contrataciones (detalle)'!I156)</f>
        <v>0</v>
      </c>
      <c r="G156" s="208" t="str">
        <f t="shared" si="2"/>
        <v xml:space="preserve"> </v>
      </c>
      <c r="H156" s="197">
        <f>+'Contrataciones (detalle)'!J156</f>
        <v>0</v>
      </c>
      <c r="I156" s="200"/>
    </row>
    <row r="157" spans="1:9" s="187" customFormat="1" ht="50.25" customHeight="1" x14ac:dyDescent="0.25">
      <c r="A157" s="197">
        <f>+'Contrataciones (detalle)'!A157</f>
        <v>0</v>
      </c>
      <c r="B157" s="197">
        <f>+'Contrataciones (detalle)'!B157</f>
        <v>0</v>
      </c>
      <c r="C157" s="197">
        <f>+'Contrataciones (detalle)'!C157</f>
        <v>0</v>
      </c>
      <c r="D157" s="197">
        <f>+'Contrataciones (detalle)'!E157</f>
        <v>0</v>
      </c>
      <c r="E157" s="207">
        <f>+'Contrataciones (detalle)'!G157-'Contrataciones (detalle)'!I157</f>
        <v>0</v>
      </c>
      <c r="F157" s="207">
        <f>IF('Contrataciones (detalle)'!H157-'Contrataciones (detalle)'!I157&lt;0,0,'Contrataciones (detalle)'!H157-'Contrataciones (detalle)'!I157)</f>
        <v>0</v>
      </c>
      <c r="G157" s="208" t="str">
        <f t="shared" si="2"/>
        <v xml:space="preserve"> </v>
      </c>
      <c r="H157" s="197">
        <f>+'Contrataciones (detalle)'!J157</f>
        <v>0</v>
      </c>
      <c r="I157" s="200"/>
    </row>
    <row r="158" spans="1:9" s="187" customFormat="1" ht="50.25" customHeight="1" x14ac:dyDescent="0.25">
      <c r="A158" s="197">
        <f>+'Contrataciones (detalle)'!A158</f>
        <v>0</v>
      </c>
      <c r="B158" s="197">
        <f>+'Contrataciones (detalle)'!B158</f>
        <v>0</v>
      </c>
      <c r="C158" s="197">
        <f>+'Contrataciones (detalle)'!C158</f>
        <v>0</v>
      </c>
      <c r="D158" s="197">
        <f>+'Contrataciones (detalle)'!E158</f>
        <v>0</v>
      </c>
      <c r="E158" s="207">
        <f>+'Contrataciones (detalle)'!G158-'Contrataciones (detalle)'!I158</f>
        <v>0</v>
      </c>
      <c r="F158" s="207">
        <f>IF('Contrataciones (detalle)'!H158-'Contrataciones (detalle)'!I158&lt;0,0,'Contrataciones (detalle)'!H158-'Contrataciones (detalle)'!I158)</f>
        <v>0</v>
      </c>
      <c r="G158" s="208" t="str">
        <f t="shared" si="2"/>
        <v xml:space="preserve"> </v>
      </c>
      <c r="H158" s="197">
        <f>+'Contrataciones (detalle)'!J158</f>
        <v>0</v>
      </c>
      <c r="I158" s="200"/>
    </row>
    <row r="159" spans="1:9" s="187" customFormat="1" ht="50.25" customHeight="1" x14ac:dyDescent="0.25">
      <c r="A159" s="197">
        <f>+'Contrataciones (detalle)'!A159</f>
        <v>0</v>
      </c>
      <c r="B159" s="197">
        <f>+'Contrataciones (detalle)'!B159</f>
        <v>0</v>
      </c>
      <c r="C159" s="197">
        <f>+'Contrataciones (detalle)'!C159</f>
        <v>0</v>
      </c>
      <c r="D159" s="197">
        <f>+'Contrataciones (detalle)'!E159</f>
        <v>0</v>
      </c>
      <c r="E159" s="207">
        <f>+'Contrataciones (detalle)'!G159-'Contrataciones (detalle)'!I159</f>
        <v>0</v>
      </c>
      <c r="F159" s="207">
        <f>IF('Contrataciones (detalle)'!H159-'Contrataciones (detalle)'!I159&lt;0,0,'Contrataciones (detalle)'!H159-'Contrataciones (detalle)'!I159)</f>
        <v>0</v>
      </c>
      <c r="G159" s="208" t="str">
        <f t="shared" si="2"/>
        <v xml:space="preserve"> </v>
      </c>
      <c r="H159" s="197">
        <f>+'Contrataciones (detalle)'!J159</f>
        <v>0</v>
      </c>
      <c r="I159" s="200"/>
    </row>
    <row r="160" spans="1:9" s="187" customFormat="1" ht="50.25" customHeight="1" x14ac:dyDescent="0.25">
      <c r="A160" s="197">
        <f>+'Contrataciones (detalle)'!A160</f>
        <v>0</v>
      </c>
      <c r="B160" s="197">
        <f>+'Contrataciones (detalle)'!B160</f>
        <v>0</v>
      </c>
      <c r="C160" s="197">
        <f>+'Contrataciones (detalle)'!C160</f>
        <v>0</v>
      </c>
      <c r="D160" s="197">
        <f>+'Contrataciones (detalle)'!E160</f>
        <v>0</v>
      </c>
      <c r="E160" s="207">
        <f>+'Contrataciones (detalle)'!G160-'Contrataciones (detalle)'!I160</f>
        <v>0</v>
      </c>
      <c r="F160" s="207">
        <f>IF('Contrataciones (detalle)'!H160-'Contrataciones (detalle)'!I160&lt;0,0,'Contrataciones (detalle)'!H160-'Contrataciones (detalle)'!I160)</f>
        <v>0</v>
      </c>
      <c r="G160" s="208" t="str">
        <f t="shared" si="2"/>
        <v xml:space="preserve"> </v>
      </c>
      <c r="H160" s="197">
        <f>+'Contrataciones (detalle)'!J160</f>
        <v>0</v>
      </c>
      <c r="I160" s="200"/>
    </row>
    <row r="161" spans="1:9" s="187" customFormat="1" ht="50.25" customHeight="1" x14ac:dyDescent="0.25">
      <c r="A161" s="197">
        <f>+'Contrataciones (detalle)'!A161</f>
        <v>0</v>
      </c>
      <c r="B161" s="197">
        <f>+'Contrataciones (detalle)'!B161</f>
        <v>0</v>
      </c>
      <c r="C161" s="197">
        <f>+'Contrataciones (detalle)'!C161</f>
        <v>0</v>
      </c>
      <c r="D161" s="197">
        <f>+'Contrataciones (detalle)'!E161</f>
        <v>0</v>
      </c>
      <c r="E161" s="207">
        <f>+'Contrataciones (detalle)'!G161-'Contrataciones (detalle)'!I161</f>
        <v>0</v>
      </c>
      <c r="F161" s="207">
        <f>IF('Contrataciones (detalle)'!H161-'Contrataciones (detalle)'!I161&lt;0,0,'Contrataciones (detalle)'!H161-'Contrataciones (detalle)'!I161)</f>
        <v>0</v>
      </c>
      <c r="G161" s="208" t="str">
        <f t="shared" si="2"/>
        <v xml:space="preserve"> </v>
      </c>
      <c r="H161" s="197">
        <f>+'Contrataciones (detalle)'!J161</f>
        <v>0</v>
      </c>
      <c r="I161" s="200"/>
    </row>
    <row r="162" spans="1:9" s="187" customFormat="1" ht="50.25" customHeight="1" x14ac:dyDescent="0.25">
      <c r="A162" s="197">
        <f>+'Contrataciones (detalle)'!A162</f>
        <v>0</v>
      </c>
      <c r="B162" s="197">
        <f>+'Contrataciones (detalle)'!B162</f>
        <v>0</v>
      </c>
      <c r="C162" s="197">
        <f>+'Contrataciones (detalle)'!C162</f>
        <v>0</v>
      </c>
      <c r="D162" s="197">
        <f>+'Contrataciones (detalle)'!E162</f>
        <v>0</v>
      </c>
      <c r="E162" s="207">
        <f>+'Contrataciones (detalle)'!G162-'Contrataciones (detalle)'!I162</f>
        <v>0</v>
      </c>
      <c r="F162" s="207">
        <f>IF('Contrataciones (detalle)'!H162-'Contrataciones (detalle)'!I162&lt;0,0,'Contrataciones (detalle)'!H162-'Contrataciones (detalle)'!I162)</f>
        <v>0</v>
      </c>
      <c r="G162" s="208" t="str">
        <f t="shared" si="2"/>
        <v xml:space="preserve"> </v>
      </c>
      <c r="H162" s="197">
        <f>+'Contrataciones (detalle)'!J162</f>
        <v>0</v>
      </c>
      <c r="I162" s="200"/>
    </row>
    <row r="163" spans="1:9" s="187" customFormat="1" ht="50.25" customHeight="1" x14ac:dyDescent="0.25">
      <c r="A163" s="197">
        <f>+'Contrataciones (detalle)'!A163</f>
        <v>0</v>
      </c>
      <c r="B163" s="197">
        <f>+'Contrataciones (detalle)'!B163</f>
        <v>0</v>
      </c>
      <c r="C163" s="197">
        <f>+'Contrataciones (detalle)'!C163</f>
        <v>0</v>
      </c>
      <c r="D163" s="197">
        <f>+'Contrataciones (detalle)'!E163</f>
        <v>0</v>
      </c>
      <c r="E163" s="207">
        <f>+'Contrataciones (detalle)'!G163-'Contrataciones (detalle)'!I163</f>
        <v>0</v>
      </c>
      <c r="F163" s="207">
        <f>IF('Contrataciones (detalle)'!H163-'Contrataciones (detalle)'!I163&lt;0,0,'Contrataciones (detalle)'!H163-'Contrataciones (detalle)'!I163)</f>
        <v>0</v>
      </c>
      <c r="G163" s="208" t="str">
        <f t="shared" si="2"/>
        <v xml:space="preserve"> </v>
      </c>
      <c r="H163" s="197">
        <f>+'Contrataciones (detalle)'!J163</f>
        <v>0</v>
      </c>
      <c r="I163" s="200"/>
    </row>
    <row r="164" spans="1:9" s="187" customFormat="1" ht="50.25" customHeight="1" x14ac:dyDescent="0.25">
      <c r="A164" s="197">
        <f>+'Contrataciones (detalle)'!A164</f>
        <v>0</v>
      </c>
      <c r="B164" s="197">
        <f>+'Contrataciones (detalle)'!B164</f>
        <v>0</v>
      </c>
      <c r="C164" s="197">
        <f>+'Contrataciones (detalle)'!C164</f>
        <v>0</v>
      </c>
      <c r="D164" s="197">
        <f>+'Contrataciones (detalle)'!E164</f>
        <v>0</v>
      </c>
      <c r="E164" s="207">
        <f>+'Contrataciones (detalle)'!G164-'Contrataciones (detalle)'!I164</f>
        <v>0</v>
      </c>
      <c r="F164" s="207">
        <f>IF('Contrataciones (detalle)'!H164-'Contrataciones (detalle)'!I164&lt;0,0,'Contrataciones (detalle)'!H164-'Contrataciones (detalle)'!I164)</f>
        <v>0</v>
      </c>
      <c r="G164" s="208" t="str">
        <f t="shared" si="2"/>
        <v xml:space="preserve"> </v>
      </c>
      <c r="H164" s="197">
        <f>+'Contrataciones (detalle)'!J164</f>
        <v>0</v>
      </c>
      <c r="I164" s="200"/>
    </row>
    <row r="165" spans="1:9" s="187" customFormat="1" ht="50.25" customHeight="1" x14ac:dyDescent="0.25">
      <c r="A165" s="197">
        <f>+'Contrataciones (detalle)'!A165</f>
        <v>0</v>
      </c>
      <c r="B165" s="197">
        <f>+'Contrataciones (detalle)'!B165</f>
        <v>0</v>
      </c>
      <c r="C165" s="197">
        <f>+'Contrataciones (detalle)'!C165</f>
        <v>0</v>
      </c>
      <c r="D165" s="197">
        <f>+'Contrataciones (detalle)'!E165</f>
        <v>0</v>
      </c>
      <c r="E165" s="207">
        <f>+'Contrataciones (detalle)'!G165-'Contrataciones (detalle)'!I165</f>
        <v>0</v>
      </c>
      <c r="F165" s="207">
        <f>IF('Contrataciones (detalle)'!H165-'Contrataciones (detalle)'!I165&lt;0,0,'Contrataciones (detalle)'!H165-'Contrataciones (detalle)'!I165)</f>
        <v>0</v>
      </c>
      <c r="G165" s="208" t="str">
        <f t="shared" si="2"/>
        <v xml:space="preserve"> </v>
      </c>
      <c r="H165" s="197">
        <f>+'Contrataciones (detalle)'!J165</f>
        <v>0</v>
      </c>
      <c r="I165" s="200"/>
    </row>
    <row r="166" spans="1:9" s="187" customFormat="1" ht="50.25" customHeight="1" x14ac:dyDescent="0.25">
      <c r="A166" s="197">
        <f>+'Contrataciones (detalle)'!A166</f>
        <v>0</v>
      </c>
      <c r="B166" s="197">
        <f>+'Contrataciones (detalle)'!B166</f>
        <v>0</v>
      </c>
      <c r="C166" s="197">
        <f>+'Contrataciones (detalle)'!C166</f>
        <v>0</v>
      </c>
      <c r="D166" s="197">
        <f>+'Contrataciones (detalle)'!E166</f>
        <v>0</v>
      </c>
      <c r="E166" s="207">
        <f>+'Contrataciones (detalle)'!G166-'Contrataciones (detalle)'!I166</f>
        <v>0</v>
      </c>
      <c r="F166" s="207">
        <f>IF('Contrataciones (detalle)'!H166-'Contrataciones (detalle)'!I166&lt;0,0,'Contrataciones (detalle)'!H166-'Contrataciones (detalle)'!I166)</f>
        <v>0</v>
      </c>
      <c r="G166" s="208" t="str">
        <f t="shared" si="2"/>
        <v xml:space="preserve"> </v>
      </c>
      <c r="H166" s="197">
        <f>+'Contrataciones (detalle)'!J166</f>
        <v>0</v>
      </c>
      <c r="I166" s="200"/>
    </row>
    <row r="167" spans="1:9" s="187" customFormat="1" ht="50.25" customHeight="1" x14ac:dyDescent="0.25">
      <c r="A167" s="197">
        <f>+'Contrataciones (detalle)'!A167</f>
        <v>0</v>
      </c>
      <c r="B167" s="197">
        <f>+'Contrataciones (detalle)'!B167</f>
        <v>0</v>
      </c>
      <c r="C167" s="197">
        <f>+'Contrataciones (detalle)'!C167</f>
        <v>0</v>
      </c>
      <c r="D167" s="197">
        <f>+'Contrataciones (detalle)'!E167</f>
        <v>0</v>
      </c>
      <c r="E167" s="207">
        <f>+'Contrataciones (detalle)'!G167-'Contrataciones (detalle)'!I167</f>
        <v>0</v>
      </c>
      <c r="F167" s="207">
        <f>IF('Contrataciones (detalle)'!H167-'Contrataciones (detalle)'!I167&lt;0,0,'Contrataciones (detalle)'!H167-'Contrataciones (detalle)'!I167)</f>
        <v>0</v>
      </c>
      <c r="G167" s="208" t="str">
        <f t="shared" si="2"/>
        <v xml:space="preserve"> </v>
      </c>
      <c r="H167" s="197">
        <f>+'Contrataciones (detalle)'!J167</f>
        <v>0</v>
      </c>
      <c r="I167" s="200"/>
    </row>
    <row r="168" spans="1:9" s="187" customFormat="1" ht="50.25" customHeight="1" x14ac:dyDescent="0.25">
      <c r="A168" s="197">
        <f>+'Contrataciones (detalle)'!A168</f>
        <v>0</v>
      </c>
      <c r="B168" s="197">
        <f>+'Contrataciones (detalle)'!B168</f>
        <v>0</v>
      </c>
      <c r="C168" s="197">
        <f>+'Contrataciones (detalle)'!C168</f>
        <v>0</v>
      </c>
      <c r="D168" s="197">
        <f>+'Contrataciones (detalle)'!E168</f>
        <v>0</v>
      </c>
      <c r="E168" s="207">
        <f>+'Contrataciones (detalle)'!G168-'Contrataciones (detalle)'!I168</f>
        <v>0</v>
      </c>
      <c r="F168" s="207">
        <f>IF('Contrataciones (detalle)'!H168-'Contrataciones (detalle)'!I168&lt;0,0,'Contrataciones (detalle)'!H168-'Contrataciones (detalle)'!I168)</f>
        <v>0</v>
      </c>
      <c r="G168" s="208" t="str">
        <f t="shared" si="2"/>
        <v xml:space="preserve"> </v>
      </c>
      <c r="H168" s="197">
        <f>+'Contrataciones (detalle)'!J168</f>
        <v>0</v>
      </c>
      <c r="I168" s="200"/>
    </row>
    <row r="169" spans="1:9" s="187" customFormat="1" ht="50.25" customHeight="1" x14ac:dyDescent="0.25">
      <c r="A169" s="197">
        <f>+'Contrataciones (detalle)'!A169</f>
        <v>0</v>
      </c>
      <c r="B169" s="197">
        <f>+'Contrataciones (detalle)'!B169</f>
        <v>0</v>
      </c>
      <c r="C169" s="197">
        <f>+'Contrataciones (detalle)'!C169</f>
        <v>0</v>
      </c>
      <c r="D169" s="197">
        <f>+'Contrataciones (detalle)'!E169</f>
        <v>0</v>
      </c>
      <c r="E169" s="207">
        <f>+'Contrataciones (detalle)'!G169-'Contrataciones (detalle)'!I169</f>
        <v>0</v>
      </c>
      <c r="F169" s="207">
        <f>IF('Contrataciones (detalle)'!H169-'Contrataciones (detalle)'!I169&lt;0,0,'Contrataciones (detalle)'!H169-'Contrataciones (detalle)'!I169)</f>
        <v>0</v>
      </c>
      <c r="G169" s="208" t="str">
        <f t="shared" si="2"/>
        <v xml:space="preserve"> </v>
      </c>
      <c r="H169" s="197">
        <f>+'Contrataciones (detalle)'!J169</f>
        <v>0</v>
      </c>
      <c r="I169" s="200"/>
    </row>
    <row r="170" spans="1:9" s="187" customFormat="1" ht="50.25" customHeight="1" x14ac:dyDescent="0.25">
      <c r="A170" s="197">
        <f>+'Contrataciones (detalle)'!A170</f>
        <v>0</v>
      </c>
      <c r="B170" s="197">
        <f>+'Contrataciones (detalle)'!B170</f>
        <v>0</v>
      </c>
      <c r="C170" s="197">
        <f>+'Contrataciones (detalle)'!C170</f>
        <v>0</v>
      </c>
      <c r="D170" s="197">
        <f>+'Contrataciones (detalle)'!E170</f>
        <v>0</v>
      </c>
      <c r="E170" s="207">
        <f>+'Contrataciones (detalle)'!G170-'Contrataciones (detalle)'!I170</f>
        <v>0</v>
      </c>
      <c r="F170" s="207">
        <f>IF('Contrataciones (detalle)'!H170-'Contrataciones (detalle)'!I170&lt;0,0,'Contrataciones (detalle)'!H170-'Contrataciones (detalle)'!I170)</f>
        <v>0</v>
      </c>
      <c r="G170" s="208" t="str">
        <f t="shared" si="2"/>
        <v xml:space="preserve"> </v>
      </c>
      <c r="H170" s="197">
        <f>+'Contrataciones (detalle)'!J170</f>
        <v>0</v>
      </c>
      <c r="I170" s="200"/>
    </row>
    <row r="171" spans="1:9" s="187" customFormat="1" ht="50.25" customHeight="1" x14ac:dyDescent="0.25">
      <c r="A171" s="197">
        <f>+'Contrataciones (detalle)'!A171</f>
        <v>0</v>
      </c>
      <c r="B171" s="197">
        <f>+'Contrataciones (detalle)'!B171</f>
        <v>0</v>
      </c>
      <c r="C171" s="197">
        <f>+'Contrataciones (detalle)'!C171</f>
        <v>0</v>
      </c>
      <c r="D171" s="197">
        <f>+'Contrataciones (detalle)'!E171</f>
        <v>0</v>
      </c>
      <c r="E171" s="207">
        <f>+'Contrataciones (detalle)'!G171-'Contrataciones (detalle)'!I171</f>
        <v>0</v>
      </c>
      <c r="F171" s="207">
        <f>IF('Contrataciones (detalle)'!H171-'Contrataciones (detalle)'!I171&lt;0,0,'Contrataciones (detalle)'!H171-'Contrataciones (detalle)'!I171)</f>
        <v>0</v>
      </c>
      <c r="G171" s="208" t="str">
        <f t="shared" si="2"/>
        <v xml:space="preserve"> </v>
      </c>
      <c r="H171" s="197">
        <f>+'Contrataciones (detalle)'!J171</f>
        <v>0</v>
      </c>
      <c r="I171" s="200"/>
    </row>
    <row r="172" spans="1:9" s="187" customFormat="1" ht="50.25" customHeight="1" x14ac:dyDescent="0.25">
      <c r="A172" s="197">
        <f>+'Contrataciones (detalle)'!A172</f>
        <v>0</v>
      </c>
      <c r="B172" s="197">
        <f>+'Contrataciones (detalle)'!B172</f>
        <v>0</v>
      </c>
      <c r="C172" s="197">
        <f>+'Contrataciones (detalle)'!C172</f>
        <v>0</v>
      </c>
      <c r="D172" s="197">
        <f>+'Contrataciones (detalle)'!E172</f>
        <v>0</v>
      </c>
      <c r="E172" s="207">
        <f>+'Contrataciones (detalle)'!G172-'Contrataciones (detalle)'!I172</f>
        <v>0</v>
      </c>
      <c r="F172" s="207">
        <f>IF('Contrataciones (detalle)'!H172-'Contrataciones (detalle)'!I172&lt;0,0,'Contrataciones (detalle)'!H172-'Contrataciones (detalle)'!I172)</f>
        <v>0</v>
      </c>
      <c r="G172" s="208" t="str">
        <f t="shared" si="2"/>
        <v xml:space="preserve"> </v>
      </c>
      <c r="H172" s="197">
        <f>+'Contrataciones (detalle)'!J172</f>
        <v>0</v>
      </c>
      <c r="I172" s="200"/>
    </row>
    <row r="173" spans="1:9" s="187" customFormat="1" ht="50.25" customHeight="1" x14ac:dyDescent="0.25">
      <c r="A173" s="197">
        <f>+'Contrataciones (detalle)'!A173</f>
        <v>0</v>
      </c>
      <c r="B173" s="197">
        <f>+'Contrataciones (detalle)'!B173</f>
        <v>0</v>
      </c>
      <c r="C173" s="197">
        <f>+'Contrataciones (detalle)'!C173</f>
        <v>0</v>
      </c>
      <c r="D173" s="197">
        <f>+'Contrataciones (detalle)'!E173</f>
        <v>0</v>
      </c>
      <c r="E173" s="207">
        <f>+'Contrataciones (detalle)'!G173-'Contrataciones (detalle)'!I173</f>
        <v>0</v>
      </c>
      <c r="F173" s="207">
        <f>IF('Contrataciones (detalle)'!H173-'Contrataciones (detalle)'!I173&lt;0,0,'Contrataciones (detalle)'!H173-'Contrataciones (detalle)'!I173)</f>
        <v>0</v>
      </c>
      <c r="G173" s="208" t="str">
        <f t="shared" si="2"/>
        <v xml:space="preserve"> </v>
      </c>
      <c r="H173" s="197">
        <f>+'Contrataciones (detalle)'!J173</f>
        <v>0</v>
      </c>
      <c r="I173" s="200"/>
    </row>
    <row r="174" spans="1:9" s="187" customFormat="1" ht="50.25" customHeight="1" x14ac:dyDescent="0.25">
      <c r="A174" s="197">
        <f>+'Contrataciones (detalle)'!A174</f>
        <v>0</v>
      </c>
      <c r="B174" s="197">
        <f>+'Contrataciones (detalle)'!B174</f>
        <v>0</v>
      </c>
      <c r="C174" s="197">
        <f>+'Contrataciones (detalle)'!C174</f>
        <v>0</v>
      </c>
      <c r="D174" s="197">
        <f>+'Contrataciones (detalle)'!E174</f>
        <v>0</v>
      </c>
      <c r="E174" s="207">
        <f>+'Contrataciones (detalle)'!G174-'Contrataciones (detalle)'!I174</f>
        <v>0</v>
      </c>
      <c r="F174" s="207">
        <f>IF('Contrataciones (detalle)'!H174-'Contrataciones (detalle)'!I174&lt;0,0,'Contrataciones (detalle)'!H174-'Contrataciones (detalle)'!I174)</f>
        <v>0</v>
      </c>
      <c r="G174" s="208" t="str">
        <f t="shared" si="2"/>
        <v xml:space="preserve"> </v>
      </c>
      <c r="H174" s="197">
        <f>+'Contrataciones (detalle)'!J174</f>
        <v>0</v>
      </c>
      <c r="I174" s="200"/>
    </row>
    <row r="175" spans="1:9" s="187" customFormat="1" ht="50.25" customHeight="1" x14ac:dyDescent="0.25">
      <c r="A175" s="197">
        <f>+'Contrataciones (detalle)'!A175</f>
        <v>0</v>
      </c>
      <c r="B175" s="197">
        <f>+'Contrataciones (detalle)'!B175</f>
        <v>0</v>
      </c>
      <c r="C175" s="197">
        <f>+'Contrataciones (detalle)'!C175</f>
        <v>0</v>
      </c>
      <c r="D175" s="197">
        <f>+'Contrataciones (detalle)'!E175</f>
        <v>0</v>
      </c>
      <c r="E175" s="207">
        <f>+'Contrataciones (detalle)'!G175-'Contrataciones (detalle)'!I175</f>
        <v>0</v>
      </c>
      <c r="F175" s="207">
        <f>IF('Contrataciones (detalle)'!H175-'Contrataciones (detalle)'!I175&lt;0,0,'Contrataciones (detalle)'!H175-'Contrataciones (detalle)'!I175)</f>
        <v>0</v>
      </c>
      <c r="G175" s="208" t="str">
        <f t="shared" si="2"/>
        <v xml:space="preserve"> </v>
      </c>
      <c r="H175" s="197">
        <f>+'Contrataciones (detalle)'!J175</f>
        <v>0</v>
      </c>
      <c r="I175" s="200"/>
    </row>
    <row r="176" spans="1:9" s="187" customFormat="1" ht="50.25" customHeight="1" x14ac:dyDescent="0.25">
      <c r="A176" s="197">
        <f>+'Contrataciones (detalle)'!A176</f>
        <v>0</v>
      </c>
      <c r="B176" s="197">
        <f>+'Contrataciones (detalle)'!B176</f>
        <v>0</v>
      </c>
      <c r="C176" s="197">
        <f>+'Contrataciones (detalle)'!C176</f>
        <v>0</v>
      </c>
      <c r="D176" s="197">
        <f>+'Contrataciones (detalle)'!E176</f>
        <v>0</v>
      </c>
      <c r="E176" s="207">
        <f>+'Contrataciones (detalle)'!G176-'Contrataciones (detalle)'!I176</f>
        <v>0</v>
      </c>
      <c r="F176" s="207">
        <f>IF('Contrataciones (detalle)'!H176-'Contrataciones (detalle)'!I176&lt;0,0,'Contrataciones (detalle)'!H176-'Contrataciones (detalle)'!I176)</f>
        <v>0</v>
      </c>
      <c r="G176" s="208" t="str">
        <f t="shared" si="2"/>
        <v xml:space="preserve"> </v>
      </c>
      <c r="H176" s="197">
        <f>+'Contrataciones (detalle)'!J176</f>
        <v>0</v>
      </c>
      <c r="I176" s="200"/>
    </row>
    <row r="177" spans="1:9" s="187" customFormat="1" ht="50.25" customHeight="1" x14ac:dyDescent="0.25">
      <c r="A177" s="197">
        <f>+'Contrataciones (detalle)'!A177</f>
        <v>0</v>
      </c>
      <c r="B177" s="197">
        <f>+'Contrataciones (detalle)'!B177</f>
        <v>0</v>
      </c>
      <c r="C177" s="197">
        <f>+'Contrataciones (detalle)'!C177</f>
        <v>0</v>
      </c>
      <c r="D177" s="197">
        <f>+'Contrataciones (detalle)'!E177</f>
        <v>0</v>
      </c>
      <c r="E177" s="207">
        <f>+'Contrataciones (detalle)'!G177-'Contrataciones (detalle)'!I177</f>
        <v>0</v>
      </c>
      <c r="F177" s="207">
        <f>IF('Contrataciones (detalle)'!H177-'Contrataciones (detalle)'!I177&lt;0,0,'Contrataciones (detalle)'!H177-'Contrataciones (detalle)'!I177)</f>
        <v>0</v>
      </c>
      <c r="G177" s="208" t="str">
        <f t="shared" si="2"/>
        <v xml:space="preserve"> </v>
      </c>
      <c r="H177" s="197">
        <f>+'Contrataciones (detalle)'!J177</f>
        <v>0</v>
      </c>
      <c r="I177" s="200"/>
    </row>
    <row r="178" spans="1:9" s="187" customFormat="1" ht="50.25" customHeight="1" x14ac:dyDescent="0.25">
      <c r="A178" s="197">
        <f>+'Contrataciones (detalle)'!A178</f>
        <v>0</v>
      </c>
      <c r="B178" s="197">
        <f>+'Contrataciones (detalle)'!B178</f>
        <v>0</v>
      </c>
      <c r="C178" s="197">
        <f>+'Contrataciones (detalle)'!C178</f>
        <v>0</v>
      </c>
      <c r="D178" s="197">
        <f>+'Contrataciones (detalle)'!E178</f>
        <v>0</v>
      </c>
      <c r="E178" s="207">
        <f>+'Contrataciones (detalle)'!G178-'Contrataciones (detalle)'!I178</f>
        <v>0</v>
      </c>
      <c r="F178" s="207">
        <f>IF('Contrataciones (detalle)'!H178-'Contrataciones (detalle)'!I178&lt;0,0,'Contrataciones (detalle)'!H178-'Contrataciones (detalle)'!I178)</f>
        <v>0</v>
      </c>
      <c r="G178" s="208" t="str">
        <f t="shared" si="2"/>
        <v xml:space="preserve"> </v>
      </c>
      <c r="H178" s="197">
        <f>+'Contrataciones (detalle)'!J178</f>
        <v>0</v>
      </c>
      <c r="I178" s="200"/>
    </row>
    <row r="179" spans="1:9" s="187" customFormat="1" ht="50.25" customHeight="1" x14ac:dyDescent="0.25">
      <c r="A179" s="197">
        <f>+'Contrataciones (detalle)'!A179</f>
        <v>0</v>
      </c>
      <c r="B179" s="197">
        <f>+'Contrataciones (detalle)'!B179</f>
        <v>0</v>
      </c>
      <c r="C179" s="197">
        <f>+'Contrataciones (detalle)'!C179</f>
        <v>0</v>
      </c>
      <c r="D179" s="197">
        <f>+'Contrataciones (detalle)'!E179</f>
        <v>0</v>
      </c>
      <c r="E179" s="207">
        <f>+'Contrataciones (detalle)'!G179-'Contrataciones (detalle)'!I179</f>
        <v>0</v>
      </c>
      <c r="F179" s="207">
        <f>IF('Contrataciones (detalle)'!H179-'Contrataciones (detalle)'!I179&lt;0,0,'Contrataciones (detalle)'!H179-'Contrataciones (detalle)'!I179)</f>
        <v>0</v>
      </c>
      <c r="G179" s="208" t="str">
        <f t="shared" si="2"/>
        <v xml:space="preserve"> </v>
      </c>
      <c r="H179" s="197">
        <f>+'Contrataciones (detalle)'!J179</f>
        <v>0</v>
      </c>
      <c r="I179" s="200"/>
    </row>
    <row r="180" spans="1:9" s="187" customFormat="1" ht="50.25" customHeight="1" x14ac:dyDescent="0.25">
      <c r="A180" s="197">
        <f>+'Contrataciones (detalle)'!A180</f>
        <v>0</v>
      </c>
      <c r="B180" s="197">
        <f>+'Contrataciones (detalle)'!B180</f>
        <v>0</v>
      </c>
      <c r="C180" s="197">
        <f>+'Contrataciones (detalle)'!C180</f>
        <v>0</v>
      </c>
      <c r="D180" s="197">
        <f>+'Contrataciones (detalle)'!E180</f>
        <v>0</v>
      </c>
      <c r="E180" s="207">
        <f>+'Contrataciones (detalle)'!G180-'Contrataciones (detalle)'!I180</f>
        <v>0</v>
      </c>
      <c r="F180" s="207">
        <f>IF('Contrataciones (detalle)'!H180-'Contrataciones (detalle)'!I180&lt;0,0,'Contrataciones (detalle)'!H180-'Contrataciones (detalle)'!I180)</f>
        <v>0</v>
      </c>
      <c r="G180" s="208" t="str">
        <f t="shared" si="2"/>
        <v xml:space="preserve"> </v>
      </c>
      <c r="H180" s="197">
        <f>+'Contrataciones (detalle)'!J180</f>
        <v>0</v>
      </c>
      <c r="I180" s="200"/>
    </row>
    <row r="181" spans="1:9" s="187" customFormat="1" ht="50.25" customHeight="1" x14ac:dyDescent="0.25">
      <c r="A181" s="197">
        <f>+'Contrataciones (detalle)'!A181</f>
        <v>0</v>
      </c>
      <c r="B181" s="197">
        <f>+'Contrataciones (detalle)'!B181</f>
        <v>0</v>
      </c>
      <c r="C181" s="197">
        <f>+'Contrataciones (detalle)'!C181</f>
        <v>0</v>
      </c>
      <c r="D181" s="197">
        <f>+'Contrataciones (detalle)'!E181</f>
        <v>0</v>
      </c>
      <c r="E181" s="207">
        <f>+'Contrataciones (detalle)'!G181-'Contrataciones (detalle)'!I181</f>
        <v>0</v>
      </c>
      <c r="F181" s="207">
        <f>IF('Contrataciones (detalle)'!H181-'Contrataciones (detalle)'!I181&lt;0,0,'Contrataciones (detalle)'!H181-'Contrataciones (detalle)'!I181)</f>
        <v>0</v>
      </c>
      <c r="G181" s="208" t="str">
        <f t="shared" si="2"/>
        <v xml:space="preserve"> </v>
      </c>
      <c r="H181" s="197">
        <f>+'Contrataciones (detalle)'!J181</f>
        <v>0</v>
      </c>
      <c r="I181" s="200"/>
    </row>
    <row r="182" spans="1:9" s="187" customFormat="1" ht="50.25" customHeight="1" x14ac:dyDescent="0.25">
      <c r="A182" s="197">
        <f>+'Contrataciones (detalle)'!A182</f>
        <v>0</v>
      </c>
      <c r="B182" s="197">
        <f>+'Contrataciones (detalle)'!B182</f>
        <v>0</v>
      </c>
      <c r="C182" s="197">
        <f>+'Contrataciones (detalle)'!C182</f>
        <v>0</v>
      </c>
      <c r="D182" s="197">
        <f>+'Contrataciones (detalle)'!E182</f>
        <v>0</v>
      </c>
      <c r="E182" s="207">
        <f>+'Contrataciones (detalle)'!G182-'Contrataciones (detalle)'!I182</f>
        <v>0</v>
      </c>
      <c r="F182" s="207">
        <f>IF('Contrataciones (detalle)'!H182-'Contrataciones (detalle)'!I182&lt;0,0,'Contrataciones (detalle)'!H182-'Contrataciones (detalle)'!I182)</f>
        <v>0</v>
      </c>
      <c r="G182" s="208" t="str">
        <f t="shared" si="2"/>
        <v xml:space="preserve"> </v>
      </c>
      <c r="H182" s="197">
        <f>+'Contrataciones (detalle)'!J182</f>
        <v>0</v>
      </c>
      <c r="I182" s="200"/>
    </row>
    <row r="183" spans="1:9" s="187" customFormat="1" ht="50.25" customHeight="1" x14ac:dyDescent="0.25">
      <c r="A183" s="197">
        <f>+'Contrataciones (detalle)'!A183</f>
        <v>0</v>
      </c>
      <c r="B183" s="197">
        <f>+'Contrataciones (detalle)'!B183</f>
        <v>0</v>
      </c>
      <c r="C183" s="197">
        <f>+'Contrataciones (detalle)'!C183</f>
        <v>0</v>
      </c>
      <c r="D183" s="197">
        <f>+'Contrataciones (detalle)'!E183</f>
        <v>0</v>
      </c>
      <c r="E183" s="207">
        <f>+'Contrataciones (detalle)'!G183-'Contrataciones (detalle)'!I183</f>
        <v>0</v>
      </c>
      <c r="F183" s="207">
        <f>IF('Contrataciones (detalle)'!H183-'Contrataciones (detalle)'!I183&lt;0,0,'Contrataciones (detalle)'!H183-'Contrataciones (detalle)'!I183)</f>
        <v>0</v>
      </c>
      <c r="G183" s="208" t="str">
        <f t="shared" si="2"/>
        <v xml:space="preserve"> </v>
      </c>
      <c r="H183" s="197">
        <f>+'Contrataciones (detalle)'!J183</f>
        <v>0</v>
      </c>
      <c r="I183" s="200"/>
    </row>
    <row r="184" spans="1:9" s="187" customFormat="1" ht="50.25" customHeight="1" x14ac:dyDescent="0.25">
      <c r="A184" s="197">
        <f>+'Contrataciones (detalle)'!A184</f>
        <v>0</v>
      </c>
      <c r="B184" s="197">
        <f>+'Contrataciones (detalle)'!B184</f>
        <v>0</v>
      </c>
      <c r="C184" s="197">
        <f>+'Contrataciones (detalle)'!C184</f>
        <v>0</v>
      </c>
      <c r="D184" s="197">
        <f>+'Contrataciones (detalle)'!E184</f>
        <v>0</v>
      </c>
      <c r="E184" s="207">
        <f>+'Contrataciones (detalle)'!G184-'Contrataciones (detalle)'!I184</f>
        <v>0</v>
      </c>
      <c r="F184" s="207">
        <f>IF('Contrataciones (detalle)'!H184-'Contrataciones (detalle)'!I184&lt;0,0,'Contrataciones (detalle)'!H184-'Contrataciones (detalle)'!I184)</f>
        <v>0</v>
      </c>
      <c r="G184" s="208" t="str">
        <f t="shared" si="2"/>
        <v xml:space="preserve"> </v>
      </c>
      <c r="H184" s="197">
        <f>+'Contrataciones (detalle)'!J184</f>
        <v>0</v>
      </c>
      <c r="I184" s="200"/>
    </row>
    <row r="185" spans="1:9" s="187" customFormat="1" ht="50.25" customHeight="1" x14ac:dyDescent="0.25">
      <c r="A185" s="197">
        <f>+'Contrataciones (detalle)'!A185</f>
        <v>0</v>
      </c>
      <c r="B185" s="197">
        <f>+'Contrataciones (detalle)'!B185</f>
        <v>0</v>
      </c>
      <c r="C185" s="197">
        <f>+'Contrataciones (detalle)'!C185</f>
        <v>0</v>
      </c>
      <c r="D185" s="197">
        <f>+'Contrataciones (detalle)'!E185</f>
        <v>0</v>
      </c>
      <c r="E185" s="207">
        <f>+'Contrataciones (detalle)'!G185-'Contrataciones (detalle)'!I185</f>
        <v>0</v>
      </c>
      <c r="F185" s="207">
        <f>IF('Contrataciones (detalle)'!H185-'Contrataciones (detalle)'!I185&lt;0,0,'Contrataciones (detalle)'!H185-'Contrataciones (detalle)'!I185)</f>
        <v>0</v>
      </c>
      <c r="G185" s="208" t="str">
        <f t="shared" si="2"/>
        <v xml:space="preserve"> </v>
      </c>
      <c r="H185" s="197">
        <f>+'Contrataciones (detalle)'!J185</f>
        <v>0</v>
      </c>
      <c r="I185" s="200"/>
    </row>
    <row r="186" spans="1:9" s="187" customFormat="1" ht="50.25" customHeight="1" x14ac:dyDescent="0.25">
      <c r="A186" s="197">
        <f>+'Contrataciones (detalle)'!A186</f>
        <v>0</v>
      </c>
      <c r="B186" s="197">
        <f>+'Contrataciones (detalle)'!B186</f>
        <v>0</v>
      </c>
      <c r="C186" s="197">
        <f>+'Contrataciones (detalle)'!C186</f>
        <v>0</v>
      </c>
      <c r="D186" s="197">
        <f>+'Contrataciones (detalle)'!E186</f>
        <v>0</v>
      </c>
      <c r="E186" s="207">
        <f>+'Contrataciones (detalle)'!G186-'Contrataciones (detalle)'!I186</f>
        <v>0</v>
      </c>
      <c r="F186" s="207">
        <f>IF('Contrataciones (detalle)'!H186-'Contrataciones (detalle)'!I186&lt;0,0,'Contrataciones (detalle)'!H186-'Contrataciones (detalle)'!I186)</f>
        <v>0</v>
      </c>
      <c r="G186" s="208" t="str">
        <f t="shared" si="2"/>
        <v xml:space="preserve"> </v>
      </c>
      <c r="H186" s="197">
        <f>+'Contrataciones (detalle)'!J186</f>
        <v>0</v>
      </c>
      <c r="I186" s="200"/>
    </row>
    <row r="187" spans="1:9" s="187" customFormat="1" ht="50.25" customHeight="1" x14ac:dyDescent="0.25">
      <c r="A187" s="197">
        <f>+'Contrataciones (detalle)'!A187</f>
        <v>0</v>
      </c>
      <c r="B187" s="197">
        <f>+'Contrataciones (detalle)'!B187</f>
        <v>0</v>
      </c>
      <c r="C187" s="197">
        <f>+'Contrataciones (detalle)'!C187</f>
        <v>0</v>
      </c>
      <c r="D187" s="197">
        <f>+'Contrataciones (detalle)'!E187</f>
        <v>0</v>
      </c>
      <c r="E187" s="207">
        <f>+'Contrataciones (detalle)'!G187-'Contrataciones (detalle)'!I187</f>
        <v>0</v>
      </c>
      <c r="F187" s="207">
        <f>IF('Contrataciones (detalle)'!H187-'Contrataciones (detalle)'!I187&lt;0,0,'Contrataciones (detalle)'!H187-'Contrataciones (detalle)'!I187)</f>
        <v>0</v>
      </c>
      <c r="G187" s="208" t="str">
        <f t="shared" si="2"/>
        <v xml:space="preserve"> </v>
      </c>
      <c r="H187" s="197">
        <f>+'Contrataciones (detalle)'!J187</f>
        <v>0</v>
      </c>
      <c r="I187" s="200"/>
    </row>
    <row r="188" spans="1:9" s="187" customFormat="1" ht="50.25" customHeight="1" x14ac:dyDescent="0.25">
      <c r="A188" s="197">
        <f>+'Contrataciones (detalle)'!A188</f>
        <v>0</v>
      </c>
      <c r="B188" s="197">
        <f>+'Contrataciones (detalle)'!B188</f>
        <v>0</v>
      </c>
      <c r="C188" s="197">
        <f>+'Contrataciones (detalle)'!C188</f>
        <v>0</v>
      </c>
      <c r="D188" s="197">
        <f>+'Contrataciones (detalle)'!E188</f>
        <v>0</v>
      </c>
      <c r="E188" s="207">
        <f>+'Contrataciones (detalle)'!G188-'Contrataciones (detalle)'!I188</f>
        <v>0</v>
      </c>
      <c r="F188" s="207">
        <f>IF('Contrataciones (detalle)'!H188-'Contrataciones (detalle)'!I188&lt;0,0,'Contrataciones (detalle)'!H188-'Contrataciones (detalle)'!I188)</f>
        <v>0</v>
      </c>
      <c r="G188" s="208" t="str">
        <f t="shared" si="2"/>
        <v xml:space="preserve"> </v>
      </c>
      <c r="H188" s="197">
        <f>+'Contrataciones (detalle)'!J188</f>
        <v>0</v>
      </c>
      <c r="I188" s="200"/>
    </row>
    <row r="189" spans="1:9" s="187" customFormat="1" ht="50.25" customHeight="1" x14ac:dyDescent="0.25">
      <c r="A189" s="197">
        <f>+'Contrataciones (detalle)'!A189</f>
        <v>0</v>
      </c>
      <c r="B189" s="197">
        <f>+'Contrataciones (detalle)'!B189</f>
        <v>0</v>
      </c>
      <c r="C189" s="197">
        <f>+'Contrataciones (detalle)'!C189</f>
        <v>0</v>
      </c>
      <c r="D189" s="197">
        <f>+'Contrataciones (detalle)'!E189</f>
        <v>0</v>
      </c>
      <c r="E189" s="207">
        <f>+'Contrataciones (detalle)'!G189-'Contrataciones (detalle)'!I189</f>
        <v>0</v>
      </c>
      <c r="F189" s="207">
        <f>IF('Contrataciones (detalle)'!H189-'Contrataciones (detalle)'!I189&lt;0,0,'Contrataciones (detalle)'!H189-'Contrataciones (detalle)'!I189)</f>
        <v>0</v>
      </c>
      <c r="G189" s="208" t="str">
        <f t="shared" si="2"/>
        <v xml:space="preserve"> </v>
      </c>
      <c r="H189" s="197">
        <f>+'Contrataciones (detalle)'!J189</f>
        <v>0</v>
      </c>
      <c r="I189" s="200"/>
    </row>
    <row r="190" spans="1:9" s="187" customFormat="1" ht="50.25" customHeight="1" x14ac:dyDescent="0.25">
      <c r="A190" s="197">
        <f>+'Contrataciones (detalle)'!A190</f>
        <v>0</v>
      </c>
      <c r="B190" s="197">
        <f>+'Contrataciones (detalle)'!B190</f>
        <v>0</v>
      </c>
      <c r="C190" s="197">
        <f>+'Contrataciones (detalle)'!C190</f>
        <v>0</v>
      </c>
      <c r="D190" s="197">
        <f>+'Contrataciones (detalle)'!E190</f>
        <v>0</v>
      </c>
      <c r="E190" s="207">
        <f>+'Contrataciones (detalle)'!G190-'Contrataciones (detalle)'!I190</f>
        <v>0</v>
      </c>
      <c r="F190" s="207">
        <f>IF('Contrataciones (detalle)'!H190-'Contrataciones (detalle)'!I190&lt;0,0,'Contrataciones (detalle)'!H190-'Contrataciones (detalle)'!I190)</f>
        <v>0</v>
      </c>
      <c r="G190" s="208" t="str">
        <f t="shared" si="2"/>
        <v xml:space="preserve"> </v>
      </c>
      <c r="H190" s="197">
        <f>+'Contrataciones (detalle)'!J190</f>
        <v>0</v>
      </c>
      <c r="I190" s="200"/>
    </row>
    <row r="191" spans="1:9" s="187" customFormat="1" ht="50.25" customHeight="1" x14ac:dyDescent="0.25">
      <c r="A191" s="197">
        <f>+'Contrataciones (detalle)'!A191</f>
        <v>0</v>
      </c>
      <c r="B191" s="197">
        <f>+'Contrataciones (detalle)'!B191</f>
        <v>0</v>
      </c>
      <c r="C191" s="197">
        <f>+'Contrataciones (detalle)'!C191</f>
        <v>0</v>
      </c>
      <c r="D191" s="197">
        <f>+'Contrataciones (detalle)'!E191</f>
        <v>0</v>
      </c>
      <c r="E191" s="207">
        <f>+'Contrataciones (detalle)'!G191-'Contrataciones (detalle)'!I191</f>
        <v>0</v>
      </c>
      <c r="F191" s="207">
        <f>IF('Contrataciones (detalle)'!H191-'Contrataciones (detalle)'!I191&lt;0,0,'Contrataciones (detalle)'!H191-'Contrataciones (detalle)'!I191)</f>
        <v>0</v>
      </c>
      <c r="G191" s="208" t="str">
        <f t="shared" si="2"/>
        <v xml:space="preserve"> </v>
      </c>
      <c r="H191" s="197">
        <f>+'Contrataciones (detalle)'!J191</f>
        <v>0</v>
      </c>
      <c r="I191" s="200"/>
    </row>
    <row r="192" spans="1:9" s="187" customFormat="1" ht="50.25" customHeight="1" x14ac:dyDescent="0.25">
      <c r="A192" s="197">
        <f>+'Contrataciones (detalle)'!A192</f>
        <v>0</v>
      </c>
      <c r="B192" s="197">
        <f>+'Contrataciones (detalle)'!B192</f>
        <v>0</v>
      </c>
      <c r="C192" s="197">
        <f>+'Contrataciones (detalle)'!C192</f>
        <v>0</v>
      </c>
      <c r="D192" s="197">
        <f>+'Contrataciones (detalle)'!E192</f>
        <v>0</v>
      </c>
      <c r="E192" s="207">
        <f>+'Contrataciones (detalle)'!G192-'Contrataciones (detalle)'!I192</f>
        <v>0</v>
      </c>
      <c r="F192" s="207">
        <f>IF('Contrataciones (detalle)'!H192-'Contrataciones (detalle)'!I192&lt;0,0,'Contrataciones (detalle)'!H192-'Contrataciones (detalle)'!I192)</f>
        <v>0</v>
      </c>
      <c r="G192" s="208" t="str">
        <f t="shared" si="2"/>
        <v xml:space="preserve"> </v>
      </c>
      <c r="H192" s="197">
        <f>+'Contrataciones (detalle)'!J192</f>
        <v>0</v>
      </c>
      <c r="I192" s="200"/>
    </row>
    <row r="193" spans="1:9" s="187" customFormat="1" ht="50.25" customHeight="1" x14ac:dyDescent="0.25">
      <c r="A193" s="197">
        <f>+'Contrataciones (detalle)'!A193</f>
        <v>0</v>
      </c>
      <c r="B193" s="197">
        <f>+'Contrataciones (detalle)'!B193</f>
        <v>0</v>
      </c>
      <c r="C193" s="197">
        <f>+'Contrataciones (detalle)'!C193</f>
        <v>0</v>
      </c>
      <c r="D193" s="197">
        <f>+'Contrataciones (detalle)'!E193</f>
        <v>0</v>
      </c>
      <c r="E193" s="207">
        <f>+'Contrataciones (detalle)'!G193-'Contrataciones (detalle)'!I193</f>
        <v>0</v>
      </c>
      <c r="F193" s="207">
        <f>IF('Contrataciones (detalle)'!H193-'Contrataciones (detalle)'!I193&lt;0,0,'Contrataciones (detalle)'!H193-'Contrataciones (detalle)'!I193)</f>
        <v>0</v>
      </c>
      <c r="G193" s="208" t="str">
        <f t="shared" si="2"/>
        <v xml:space="preserve"> </v>
      </c>
      <c r="H193" s="197">
        <f>+'Contrataciones (detalle)'!J193</f>
        <v>0</v>
      </c>
      <c r="I193" s="200"/>
    </row>
    <row r="194" spans="1:9" s="187" customFormat="1" ht="50.25" customHeight="1" x14ac:dyDescent="0.25">
      <c r="A194" s="197">
        <f>+'Contrataciones (detalle)'!A194</f>
        <v>0</v>
      </c>
      <c r="B194" s="197">
        <f>+'Contrataciones (detalle)'!B194</f>
        <v>0</v>
      </c>
      <c r="C194" s="197">
        <f>+'Contrataciones (detalle)'!C194</f>
        <v>0</v>
      </c>
      <c r="D194" s="197">
        <f>+'Contrataciones (detalle)'!E194</f>
        <v>0</v>
      </c>
      <c r="E194" s="207">
        <f>+'Contrataciones (detalle)'!G194-'Contrataciones (detalle)'!I194</f>
        <v>0</v>
      </c>
      <c r="F194" s="207">
        <f>IF('Contrataciones (detalle)'!H194-'Contrataciones (detalle)'!I194&lt;0,0,'Contrataciones (detalle)'!H194-'Contrataciones (detalle)'!I194)</f>
        <v>0</v>
      </c>
      <c r="G194" s="208" t="str">
        <f t="shared" si="2"/>
        <v xml:space="preserve"> </v>
      </c>
      <c r="H194" s="197">
        <f>+'Contrataciones (detalle)'!J194</f>
        <v>0</v>
      </c>
      <c r="I194" s="200"/>
    </row>
    <row r="195" spans="1:9" s="187" customFormat="1" ht="50.25" customHeight="1" x14ac:dyDescent="0.25">
      <c r="A195" s="197">
        <f>+'Contrataciones (detalle)'!A195</f>
        <v>0</v>
      </c>
      <c r="B195" s="197">
        <f>+'Contrataciones (detalle)'!B195</f>
        <v>0</v>
      </c>
      <c r="C195" s="197">
        <f>+'Contrataciones (detalle)'!C195</f>
        <v>0</v>
      </c>
      <c r="D195" s="197">
        <f>+'Contrataciones (detalle)'!E195</f>
        <v>0</v>
      </c>
      <c r="E195" s="207">
        <f>+'Contrataciones (detalle)'!G195-'Contrataciones (detalle)'!I195</f>
        <v>0</v>
      </c>
      <c r="F195" s="207">
        <f>IF('Contrataciones (detalle)'!H195-'Contrataciones (detalle)'!I195&lt;0,0,'Contrataciones (detalle)'!H195-'Contrataciones (detalle)'!I195)</f>
        <v>0</v>
      </c>
      <c r="G195" s="208" t="str">
        <f t="shared" si="2"/>
        <v xml:space="preserve"> </v>
      </c>
      <c r="H195" s="197">
        <f>+'Contrataciones (detalle)'!J195</f>
        <v>0</v>
      </c>
      <c r="I195" s="200"/>
    </row>
    <row r="196" spans="1:9" s="187" customFormat="1" ht="50.25" customHeight="1" x14ac:dyDescent="0.25">
      <c r="A196" s="197">
        <f>+'Contrataciones (detalle)'!A196</f>
        <v>0</v>
      </c>
      <c r="B196" s="197">
        <f>+'Contrataciones (detalle)'!B196</f>
        <v>0</v>
      </c>
      <c r="C196" s="197">
        <f>+'Contrataciones (detalle)'!C196</f>
        <v>0</v>
      </c>
      <c r="D196" s="197">
        <f>+'Contrataciones (detalle)'!E196</f>
        <v>0</v>
      </c>
      <c r="E196" s="207">
        <f>+'Contrataciones (detalle)'!G196-'Contrataciones (detalle)'!I196</f>
        <v>0</v>
      </c>
      <c r="F196" s="207">
        <f>IF('Contrataciones (detalle)'!H196-'Contrataciones (detalle)'!I196&lt;0,0,'Contrataciones (detalle)'!H196-'Contrataciones (detalle)'!I196)</f>
        <v>0</v>
      </c>
      <c r="G196" s="208" t="str">
        <f t="shared" si="2"/>
        <v xml:space="preserve"> </v>
      </c>
      <c r="H196" s="197">
        <f>+'Contrataciones (detalle)'!J196</f>
        <v>0</v>
      </c>
      <c r="I196" s="200"/>
    </row>
    <row r="197" spans="1:9" s="187" customFormat="1" ht="50.25" customHeight="1" x14ac:dyDescent="0.25">
      <c r="A197" s="197">
        <f>+'Contrataciones (detalle)'!A197</f>
        <v>0</v>
      </c>
      <c r="B197" s="197">
        <f>+'Contrataciones (detalle)'!B197</f>
        <v>0</v>
      </c>
      <c r="C197" s="197">
        <f>+'Contrataciones (detalle)'!C197</f>
        <v>0</v>
      </c>
      <c r="D197" s="197">
        <f>+'Contrataciones (detalle)'!E197</f>
        <v>0</v>
      </c>
      <c r="E197" s="207">
        <f>+'Contrataciones (detalle)'!G197-'Contrataciones (detalle)'!I197</f>
        <v>0</v>
      </c>
      <c r="F197" s="207">
        <f>IF('Contrataciones (detalle)'!H197-'Contrataciones (detalle)'!I197&lt;0,0,'Contrataciones (detalle)'!H197-'Contrataciones (detalle)'!I197)</f>
        <v>0</v>
      </c>
      <c r="G197" s="208" t="str">
        <f t="shared" si="2"/>
        <v xml:space="preserve"> </v>
      </c>
      <c r="H197" s="197">
        <f>+'Contrataciones (detalle)'!J197</f>
        <v>0</v>
      </c>
      <c r="I197" s="200"/>
    </row>
    <row r="198" spans="1:9" s="187" customFormat="1" ht="50.25" customHeight="1" x14ac:dyDescent="0.25">
      <c r="A198" s="197">
        <f>+'Contrataciones (detalle)'!A198</f>
        <v>0</v>
      </c>
      <c r="B198" s="197">
        <f>+'Contrataciones (detalle)'!B198</f>
        <v>0</v>
      </c>
      <c r="C198" s="197">
        <f>+'Contrataciones (detalle)'!C198</f>
        <v>0</v>
      </c>
      <c r="D198" s="197">
        <f>+'Contrataciones (detalle)'!E198</f>
        <v>0</v>
      </c>
      <c r="E198" s="207">
        <f>+'Contrataciones (detalle)'!G198-'Contrataciones (detalle)'!I198</f>
        <v>0</v>
      </c>
      <c r="F198" s="207">
        <f>IF('Contrataciones (detalle)'!H198-'Contrataciones (detalle)'!I198&lt;0,0,'Contrataciones (detalle)'!H198-'Contrataciones (detalle)'!I198)</f>
        <v>0</v>
      </c>
      <c r="G198" s="208" t="str">
        <f t="shared" si="2"/>
        <v xml:space="preserve"> </v>
      </c>
      <c r="H198" s="197">
        <f>+'Contrataciones (detalle)'!J198</f>
        <v>0</v>
      </c>
      <c r="I198" s="200"/>
    </row>
    <row r="199" spans="1:9" s="187" customFormat="1" ht="50.25" customHeight="1" x14ac:dyDescent="0.25">
      <c r="A199" s="197">
        <f>+'Contrataciones (detalle)'!A199</f>
        <v>0</v>
      </c>
      <c r="B199" s="197">
        <f>+'Contrataciones (detalle)'!B199</f>
        <v>0</v>
      </c>
      <c r="C199" s="197">
        <f>+'Contrataciones (detalle)'!C199</f>
        <v>0</v>
      </c>
      <c r="D199" s="197">
        <f>+'Contrataciones (detalle)'!E199</f>
        <v>0</v>
      </c>
      <c r="E199" s="207">
        <f>+'Contrataciones (detalle)'!G199-'Contrataciones (detalle)'!I199</f>
        <v>0</v>
      </c>
      <c r="F199" s="207">
        <f>IF('Contrataciones (detalle)'!H199-'Contrataciones (detalle)'!I199&lt;0,0,'Contrataciones (detalle)'!H199-'Contrataciones (detalle)'!I199)</f>
        <v>0</v>
      </c>
      <c r="G199" s="208" t="str">
        <f t="shared" si="2"/>
        <v xml:space="preserve"> </v>
      </c>
      <c r="H199" s="197">
        <f>+'Contrataciones (detalle)'!J199</f>
        <v>0</v>
      </c>
      <c r="I199" s="200"/>
    </row>
    <row r="200" spans="1:9" s="187" customFormat="1" ht="50.25" customHeight="1" x14ac:dyDescent="0.25">
      <c r="A200" s="197">
        <f>+'Contrataciones (detalle)'!A200</f>
        <v>0</v>
      </c>
      <c r="B200" s="197">
        <f>+'Contrataciones (detalle)'!B200</f>
        <v>0</v>
      </c>
      <c r="C200" s="197">
        <f>+'Contrataciones (detalle)'!C200</f>
        <v>0</v>
      </c>
      <c r="D200" s="197">
        <f>+'Contrataciones (detalle)'!E200</f>
        <v>0</v>
      </c>
      <c r="E200" s="207">
        <f>+'Contrataciones (detalle)'!G200-'Contrataciones (detalle)'!I200</f>
        <v>0</v>
      </c>
      <c r="F200" s="207">
        <f>IF('Contrataciones (detalle)'!H200-'Contrataciones (detalle)'!I200&lt;0,0,'Contrataciones (detalle)'!H200-'Contrataciones (detalle)'!I200)</f>
        <v>0</v>
      </c>
      <c r="G200" s="208" t="str">
        <f t="shared" si="2"/>
        <v xml:space="preserve"> </v>
      </c>
      <c r="H200" s="197">
        <f>+'Contrataciones (detalle)'!J200</f>
        <v>0</v>
      </c>
      <c r="I200" s="200"/>
    </row>
    <row r="201" spans="1:9" s="187" customFormat="1" ht="50.25" customHeight="1" x14ac:dyDescent="0.25">
      <c r="A201" s="197">
        <f>+'Contrataciones (detalle)'!A201</f>
        <v>0</v>
      </c>
      <c r="B201" s="197">
        <f>+'Contrataciones (detalle)'!B201</f>
        <v>0</v>
      </c>
      <c r="C201" s="197">
        <f>+'Contrataciones (detalle)'!C201</f>
        <v>0</v>
      </c>
      <c r="D201" s="197">
        <f>+'Contrataciones (detalle)'!E201</f>
        <v>0</v>
      </c>
      <c r="E201" s="207">
        <f>+'Contrataciones (detalle)'!G201-'Contrataciones (detalle)'!I201</f>
        <v>0</v>
      </c>
      <c r="F201" s="207">
        <f>IF('Contrataciones (detalle)'!H201-'Contrataciones (detalle)'!I201&lt;0,0,'Contrataciones (detalle)'!H201-'Contrataciones (detalle)'!I201)</f>
        <v>0</v>
      </c>
      <c r="G201" s="208" t="str">
        <f t="shared" si="2"/>
        <v xml:space="preserve"> </v>
      </c>
      <c r="H201" s="197">
        <f>+'Contrataciones (detalle)'!J201</f>
        <v>0</v>
      </c>
      <c r="I201" s="200"/>
    </row>
    <row r="202" spans="1:9" s="187" customFormat="1" ht="50.25" customHeight="1" x14ac:dyDescent="0.25">
      <c r="A202" s="197">
        <f>+'Contrataciones (detalle)'!A202</f>
        <v>0</v>
      </c>
      <c r="B202" s="197">
        <f>+'Contrataciones (detalle)'!B202</f>
        <v>0</v>
      </c>
      <c r="C202" s="197">
        <f>+'Contrataciones (detalle)'!C202</f>
        <v>0</v>
      </c>
      <c r="D202" s="197">
        <f>+'Contrataciones (detalle)'!E202</f>
        <v>0</v>
      </c>
      <c r="E202" s="207">
        <f>+'Contrataciones (detalle)'!G202-'Contrataciones (detalle)'!I202</f>
        <v>0</v>
      </c>
      <c r="F202" s="207">
        <f>IF('Contrataciones (detalle)'!H202-'Contrataciones (detalle)'!I202&lt;0,0,'Contrataciones (detalle)'!H202-'Contrataciones (detalle)'!I202)</f>
        <v>0</v>
      </c>
      <c r="G202" s="208" t="str">
        <f t="shared" si="2"/>
        <v xml:space="preserve"> </v>
      </c>
      <c r="H202" s="197">
        <f>+'Contrataciones (detalle)'!J202</f>
        <v>0</v>
      </c>
      <c r="I202" s="200"/>
    </row>
    <row r="203" spans="1:9" s="187" customFormat="1" ht="50.25" customHeight="1" x14ac:dyDescent="0.25">
      <c r="A203" s="197">
        <f>+'Contrataciones (detalle)'!A203</f>
        <v>0</v>
      </c>
      <c r="B203" s="197">
        <f>+'Contrataciones (detalle)'!B203</f>
        <v>0</v>
      </c>
      <c r="C203" s="197">
        <f>+'Contrataciones (detalle)'!C203</f>
        <v>0</v>
      </c>
      <c r="D203" s="197">
        <f>+'Contrataciones (detalle)'!E203</f>
        <v>0</v>
      </c>
      <c r="E203" s="207">
        <f>+'Contrataciones (detalle)'!G203-'Contrataciones (detalle)'!I203</f>
        <v>0</v>
      </c>
      <c r="F203" s="207">
        <f>IF('Contrataciones (detalle)'!H203-'Contrataciones (detalle)'!I203&lt;0,0,'Contrataciones (detalle)'!H203-'Contrataciones (detalle)'!I203)</f>
        <v>0</v>
      </c>
      <c r="G203" s="208" t="str">
        <f t="shared" si="2"/>
        <v xml:space="preserve"> </v>
      </c>
      <c r="H203" s="197">
        <f>+'Contrataciones (detalle)'!J203</f>
        <v>0</v>
      </c>
      <c r="I203" s="200"/>
    </row>
    <row r="204" spans="1:9" s="187" customFormat="1" ht="50.25" customHeight="1" x14ac:dyDescent="0.25">
      <c r="A204" s="197">
        <f>+'Contrataciones (detalle)'!A204</f>
        <v>0</v>
      </c>
      <c r="B204" s="197">
        <f>+'Contrataciones (detalle)'!B204</f>
        <v>0</v>
      </c>
      <c r="C204" s="197">
        <f>+'Contrataciones (detalle)'!C204</f>
        <v>0</v>
      </c>
      <c r="D204" s="197">
        <f>+'Contrataciones (detalle)'!E204</f>
        <v>0</v>
      </c>
      <c r="E204" s="207">
        <f>+'Contrataciones (detalle)'!G204-'Contrataciones (detalle)'!I204</f>
        <v>0</v>
      </c>
      <c r="F204" s="207">
        <f>IF('Contrataciones (detalle)'!H204-'Contrataciones (detalle)'!I204&lt;0,0,'Contrataciones (detalle)'!H204-'Contrataciones (detalle)'!I204)</f>
        <v>0</v>
      </c>
      <c r="G204" s="208" t="str">
        <f t="shared" si="2"/>
        <v xml:space="preserve"> </v>
      </c>
      <c r="H204" s="197">
        <f>+'Contrataciones (detalle)'!J204</f>
        <v>0</v>
      </c>
      <c r="I204" s="200"/>
    </row>
    <row r="205" spans="1:9" s="187" customFormat="1" ht="50.25" customHeight="1" x14ac:dyDescent="0.25">
      <c r="A205" s="197">
        <f>+'Contrataciones (detalle)'!A205</f>
        <v>0</v>
      </c>
      <c r="B205" s="197">
        <f>+'Contrataciones (detalle)'!B205</f>
        <v>0</v>
      </c>
      <c r="C205" s="197">
        <f>+'Contrataciones (detalle)'!C205</f>
        <v>0</v>
      </c>
      <c r="D205" s="197">
        <f>+'Contrataciones (detalle)'!E205</f>
        <v>0</v>
      </c>
      <c r="E205" s="207">
        <f>+'Contrataciones (detalle)'!G205-'Contrataciones (detalle)'!I205</f>
        <v>0</v>
      </c>
      <c r="F205" s="207">
        <f>IF('Contrataciones (detalle)'!H205-'Contrataciones (detalle)'!I205&lt;0,0,'Contrataciones (detalle)'!H205-'Contrataciones (detalle)'!I205)</f>
        <v>0</v>
      </c>
      <c r="G205" s="208" t="str">
        <f t="shared" si="2"/>
        <v xml:space="preserve"> </v>
      </c>
      <c r="H205" s="197">
        <f>+'Contrataciones (detalle)'!J205</f>
        <v>0</v>
      </c>
      <c r="I205" s="200"/>
    </row>
    <row r="206" spans="1:9" s="187" customFormat="1" ht="50.25" customHeight="1" x14ac:dyDescent="0.25">
      <c r="A206" s="197">
        <f>+'Contrataciones (detalle)'!A206</f>
        <v>0</v>
      </c>
      <c r="B206" s="197">
        <f>+'Contrataciones (detalle)'!B206</f>
        <v>0</v>
      </c>
      <c r="C206" s="197">
        <f>+'Contrataciones (detalle)'!C206</f>
        <v>0</v>
      </c>
      <c r="D206" s="197">
        <f>+'Contrataciones (detalle)'!E206</f>
        <v>0</v>
      </c>
      <c r="E206" s="207">
        <f>+'Contrataciones (detalle)'!G206-'Contrataciones (detalle)'!I206</f>
        <v>0</v>
      </c>
      <c r="F206" s="207">
        <f>IF('Contrataciones (detalle)'!H206-'Contrataciones (detalle)'!I206&lt;0,0,'Contrataciones (detalle)'!H206-'Contrataciones (detalle)'!I206)</f>
        <v>0</v>
      </c>
      <c r="G206" s="208" t="str">
        <f t="shared" si="2"/>
        <v xml:space="preserve"> </v>
      </c>
      <c r="H206" s="197">
        <f>+'Contrataciones (detalle)'!J206</f>
        <v>0</v>
      </c>
      <c r="I206" s="200"/>
    </row>
    <row r="207" spans="1:9" s="187" customFormat="1" ht="50.25" customHeight="1" x14ac:dyDescent="0.25">
      <c r="A207" s="197">
        <f>+'Contrataciones (detalle)'!A207</f>
        <v>0</v>
      </c>
      <c r="B207" s="197">
        <f>+'Contrataciones (detalle)'!B207</f>
        <v>0</v>
      </c>
      <c r="C207" s="197">
        <f>+'Contrataciones (detalle)'!C207</f>
        <v>0</v>
      </c>
      <c r="D207" s="197">
        <f>+'Contrataciones (detalle)'!E207</f>
        <v>0</v>
      </c>
      <c r="E207" s="207">
        <f>+'Contrataciones (detalle)'!G207-'Contrataciones (detalle)'!I207</f>
        <v>0</v>
      </c>
      <c r="F207" s="207">
        <f>IF('Contrataciones (detalle)'!H207-'Contrataciones (detalle)'!I207&lt;0,0,'Contrataciones (detalle)'!H207-'Contrataciones (detalle)'!I207)</f>
        <v>0</v>
      </c>
      <c r="G207" s="208" t="str">
        <f t="shared" si="2"/>
        <v xml:space="preserve"> </v>
      </c>
      <c r="H207" s="197">
        <f>+'Contrataciones (detalle)'!J207</f>
        <v>0</v>
      </c>
      <c r="I207" s="200"/>
    </row>
    <row r="208" spans="1:9" s="187" customFormat="1" ht="50.25" customHeight="1" x14ac:dyDescent="0.25">
      <c r="A208" s="197">
        <f>+'Contrataciones (detalle)'!A208</f>
        <v>0</v>
      </c>
      <c r="B208" s="197">
        <f>+'Contrataciones (detalle)'!B208</f>
        <v>0</v>
      </c>
      <c r="C208" s="197">
        <f>+'Contrataciones (detalle)'!C208</f>
        <v>0</v>
      </c>
      <c r="D208" s="197">
        <f>+'Contrataciones (detalle)'!E208</f>
        <v>0</v>
      </c>
      <c r="E208" s="207">
        <f>+'Contrataciones (detalle)'!G208-'Contrataciones (detalle)'!I208</f>
        <v>0</v>
      </c>
      <c r="F208" s="207">
        <f>IF('Contrataciones (detalle)'!H208-'Contrataciones (detalle)'!I208&lt;0,0,'Contrataciones (detalle)'!H208-'Contrataciones (detalle)'!I208)</f>
        <v>0</v>
      </c>
      <c r="G208" s="208" t="str">
        <f t="shared" si="2"/>
        <v xml:space="preserve"> </v>
      </c>
      <c r="H208" s="197">
        <f>+'Contrataciones (detalle)'!J208</f>
        <v>0</v>
      </c>
      <c r="I208" s="200"/>
    </row>
    <row r="209" spans="1:9" s="187" customFormat="1" ht="50.25" customHeight="1" x14ac:dyDescent="0.25">
      <c r="A209" s="197">
        <f>+'Contrataciones (detalle)'!A209</f>
        <v>0</v>
      </c>
      <c r="B209" s="197">
        <f>+'Contrataciones (detalle)'!B209</f>
        <v>0</v>
      </c>
      <c r="C209" s="197">
        <f>+'Contrataciones (detalle)'!C209</f>
        <v>0</v>
      </c>
      <c r="D209" s="197">
        <f>+'Contrataciones (detalle)'!E209</f>
        <v>0</v>
      </c>
      <c r="E209" s="207">
        <f>+'Contrataciones (detalle)'!G209-'Contrataciones (detalle)'!I209</f>
        <v>0</v>
      </c>
      <c r="F209" s="207">
        <f>IF('Contrataciones (detalle)'!H209-'Contrataciones (detalle)'!I209&lt;0,0,'Contrataciones (detalle)'!H209-'Contrataciones (detalle)'!I209)</f>
        <v>0</v>
      </c>
      <c r="G209" s="208" t="str">
        <f t="shared" si="2"/>
        <v xml:space="preserve"> </v>
      </c>
      <c r="H209" s="197">
        <f>+'Contrataciones (detalle)'!J209</f>
        <v>0</v>
      </c>
      <c r="I209" s="200"/>
    </row>
    <row r="210" spans="1:9" s="187" customFormat="1" ht="50.25" customHeight="1" x14ac:dyDescent="0.25">
      <c r="A210" s="197">
        <f>+'Contrataciones (detalle)'!A210</f>
        <v>0</v>
      </c>
      <c r="B210" s="197">
        <f>+'Contrataciones (detalle)'!B210</f>
        <v>0</v>
      </c>
      <c r="C210" s="197">
        <f>+'Contrataciones (detalle)'!C210</f>
        <v>0</v>
      </c>
      <c r="D210" s="197">
        <f>+'Contrataciones (detalle)'!E210</f>
        <v>0</v>
      </c>
      <c r="E210" s="207">
        <f>+'Contrataciones (detalle)'!G210-'Contrataciones (detalle)'!I210</f>
        <v>0</v>
      </c>
      <c r="F210" s="207">
        <f>IF('Contrataciones (detalle)'!H210-'Contrataciones (detalle)'!I210&lt;0,0,'Contrataciones (detalle)'!H210-'Contrataciones (detalle)'!I210)</f>
        <v>0</v>
      </c>
      <c r="G210" s="208" t="str">
        <f t="shared" ref="G210:G273" si="3">IF(F210&gt;0,"√"," ")</f>
        <v xml:space="preserve"> </v>
      </c>
      <c r="H210" s="197">
        <f>+'Contrataciones (detalle)'!J210</f>
        <v>0</v>
      </c>
      <c r="I210" s="200"/>
    </row>
    <row r="211" spans="1:9" s="187" customFormat="1" ht="50.25" customHeight="1" x14ac:dyDescent="0.25">
      <c r="A211" s="197">
        <f>+'Contrataciones (detalle)'!A211</f>
        <v>0</v>
      </c>
      <c r="B211" s="197">
        <f>+'Contrataciones (detalle)'!B211</f>
        <v>0</v>
      </c>
      <c r="C211" s="197">
        <f>+'Contrataciones (detalle)'!C211</f>
        <v>0</v>
      </c>
      <c r="D211" s="197">
        <f>+'Contrataciones (detalle)'!E211</f>
        <v>0</v>
      </c>
      <c r="E211" s="207">
        <f>+'Contrataciones (detalle)'!G211-'Contrataciones (detalle)'!I211</f>
        <v>0</v>
      </c>
      <c r="F211" s="207">
        <f>IF('Contrataciones (detalle)'!H211-'Contrataciones (detalle)'!I211&lt;0,0,'Contrataciones (detalle)'!H211-'Contrataciones (detalle)'!I211)</f>
        <v>0</v>
      </c>
      <c r="G211" s="208" t="str">
        <f t="shared" si="3"/>
        <v xml:space="preserve"> </v>
      </c>
      <c r="H211" s="197">
        <f>+'Contrataciones (detalle)'!J211</f>
        <v>0</v>
      </c>
      <c r="I211" s="200"/>
    </row>
    <row r="212" spans="1:9" s="187" customFormat="1" ht="50.25" customHeight="1" x14ac:dyDescent="0.25">
      <c r="A212" s="197">
        <f>+'Contrataciones (detalle)'!A212</f>
        <v>0</v>
      </c>
      <c r="B212" s="197">
        <f>+'Contrataciones (detalle)'!B212</f>
        <v>0</v>
      </c>
      <c r="C212" s="197">
        <f>+'Contrataciones (detalle)'!C212</f>
        <v>0</v>
      </c>
      <c r="D212" s="197">
        <f>+'Contrataciones (detalle)'!E212</f>
        <v>0</v>
      </c>
      <c r="E212" s="207">
        <f>+'Contrataciones (detalle)'!G212-'Contrataciones (detalle)'!I212</f>
        <v>0</v>
      </c>
      <c r="F212" s="207">
        <f>IF('Contrataciones (detalle)'!H212-'Contrataciones (detalle)'!I212&lt;0,0,'Contrataciones (detalle)'!H212-'Contrataciones (detalle)'!I212)</f>
        <v>0</v>
      </c>
      <c r="G212" s="208" t="str">
        <f t="shared" si="3"/>
        <v xml:space="preserve"> </v>
      </c>
      <c r="H212" s="197">
        <f>+'Contrataciones (detalle)'!J212</f>
        <v>0</v>
      </c>
      <c r="I212" s="200"/>
    </row>
    <row r="213" spans="1:9" s="187" customFormat="1" ht="50.25" customHeight="1" x14ac:dyDescent="0.25">
      <c r="A213" s="197">
        <f>+'Contrataciones (detalle)'!A213</f>
        <v>0</v>
      </c>
      <c r="B213" s="197">
        <f>+'Contrataciones (detalle)'!B213</f>
        <v>0</v>
      </c>
      <c r="C213" s="197">
        <f>+'Contrataciones (detalle)'!C213</f>
        <v>0</v>
      </c>
      <c r="D213" s="197">
        <f>+'Contrataciones (detalle)'!E213</f>
        <v>0</v>
      </c>
      <c r="E213" s="207">
        <f>+'Contrataciones (detalle)'!G213-'Contrataciones (detalle)'!I213</f>
        <v>0</v>
      </c>
      <c r="F213" s="207">
        <f>IF('Contrataciones (detalle)'!H213-'Contrataciones (detalle)'!I213&lt;0,0,'Contrataciones (detalle)'!H213-'Contrataciones (detalle)'!I213)</f>
        <v>0</v>
      </c>
      <c r="G213" s="208" t="str">
        <f t="shared" si="3"/>
        <v xml:space="preserve"> </v>
      </c>
      <c r="H213" s="197">
        <f>+'Contrataciones (detalle)'!J213</f>
        <v>0</v>
      </c>
      <c r="I213" s="200"/>
    </row>
    <row r="214" spans="1:9" s="187" customFormat="1" ht="50.25" customHeight="1" x14ac:dyDescent="0.25">
      <c r="A214" s="197">
        <f>+'Contrataciones (detalle)'!A214</f>
        <v>0</v>
      </c>
      <c r="B214" s="197">
        <f>+'Contrataciones (detalle)'!B214</f>
        <v>0</v>
      </c>
      <c r="C214" s="197">
        <f>+'Contrataciones (detalle)'!C214</f>
        <v>0</v>
      </c>
      <c r="D214" s="197">
        <f>+'Contrataciones (detalle)'!E214</f>
        <v>0</v>
      </c>
      <c r="E214" s="207">
        <f>+'Contrataciones (detalle)'!G214-'Contrataciones (detalle)'!I214</f>
        <v>0</v>
      </c>
      <c r="F214" s="207">
        <f>IF('Contrataciones (detalle)'!H214-'Contrataciones (detalle)'!I214&lt;0,0,'Contrataciones (detalle)'!H214-'Contrataciones (detalle)'!I214)</f>
        <v>0</v>
      </c>
      <c r="G214" s="208" t="str">
        <f t="shared" si="3"/>
        <v xml:space="preserve"> </v>
      </c>
      <c r="H214" s="197">
        <f>+'Contrataciones (detalle)'!J214</f>
        <v>0</v>
      </c>
      <c r="I214" s="200"/>
    </row>
    <row r="215" spans="1:9" s="187" customFormat="1" ht="50.25" customHeight="1" x14ac:dyDescent="0.25">
      <c r="A215" s="197">
        <f>+'Contrataciones (detalle)'!A215</f>
        <v>0</v>
      </c>
      <c r="B215" s="197">
        <f>+'Contrataciones (detalle)'!B215</f>
        <v>0</v>
      </c>
      <c r="C215" s="197">
        <f>+'Contrataciones (detalle)'!C215</f>
        <v>0</v>
      </c>
      <c r="D215" s="197">
        <f>+'Contrataciones (detalle)'!E215</f>
        <v>0</v>
      </c>
      <c r="E215" s="207">
        <f>+'Contrataciones (detalle)'!G215-'Contrataciones (detalle)'!I215</f>
        <v>0</v>
      </c>
      <c r="F215" s="207">
        <f>IF('Contrataciones (detalle)'!H215-'Contrataciones (detalle)'!I215&lt;0,0,'Contrataciones (detalle)'!H215-'Contrataciones (detalle)'!I215)</f>
        <v>0</v>
      </c>
      <c r="G215" s="208" t="str">
        <f t="shared" si="3"/>
        <v xml:space="preserve"> </v>
      </c>
      <c r="H215" s="197">
        <f>+'Contrataciones (detalle)'!J215</f>
        <v>0</v>
      </c>
      <c r="I215" s="200"/>
    </row>
    <row r="216" spans="1:9" s="187" customFormat="1" ht="50.25" customHeight="1" x14ac:dyDescent="0.25">
      <c r="A216" s="197">
        <f>+'Contrataciones (detalle)'!A216</f>
        <v>0</v>
      </c>
      <c r="B216" s="197">
        <f>+'Contrataciones (detalle)'!B216</f>
        <v>0</v>
      </c>
      <c r="C216" s="197">
        <f>+'Contrataciones (detalle)'!C216</f>
        <v>0</v>
      </c>
      <c r="D216" s="197">
        <f>+'Contrataciones (detalle)'!E216</f>
        <v>0</v>
      </c>
      <c r="E216" s="207">
        <f>+'Contrataciones (detalle)'!G216-'Contrataciones (detalle)'!I216</f>
        <v>0</v>
      </c>
      <c r="F216" s="207">
        <f>IF('Contrataciones (detalle)'!H216-'Contrataciones (detalle)'!I216&lt;0,0,'Contrataciones (detalle)'!H216-'Contrataciones (detalle)'!I216)</f>
        <v>0</v>
      </c>
      <c r="G216" s="208" t="str">
        <f t="shared" si="3"/>
        <v xml:space="preserve"> </v>
      </c>
      <c r="H216" s="197">
        <f>+'Contrataciones (detalle)'!J216</f>
        <v>0</v>
      </c>
      <c r="I216" s="200"/>
    </row>
    <row r="217" spans="1:9" s="187" customFormat="1" ht="50.25" customHeight="1" x14ac:dyDescent="0.25">
      <c r="A217" s="197">
        <f>+'Contrataciones (detalle)'!A217</f>
        <v>0</v>
      </c>
      <c r="B217" s="197">
        <f>+'Contrataciones (detalle)'!B217</f>
        <v>0</v>
      </c>
      <c r="C217" s="197">
        <f>+'Contrataciones (detalle)'!C217</f>
        <v>0</v>
      </c>
      <c r="D217" s="197">
        <f>+'Contrataciones (detalle)'!E217</f>
        <v>0</v>
      </c>
      <c r="E217" s="207">
        <f>+'Contrataciones (detalle)'!G217-'Contrataciones (detalle)'!I217</f>
        <v>0</v>
      </c>
      <c r="F217" s="207">
        <f>IF('Contrataciones (detalle)'!H217-'Contrataciones (detalle)'!I217&lt;0,0,'Contrataciones (detalle)'!H217-'Contrataciones (detalle)'!I217)</f>
        <v>0</v>
      </c>
      <c r="G217" s="208" t="str">
        <f t="shared" si="3"/>
        <v xml:space="preserve"> </v>
      </c>
      <c r="H217" s="197">
        <f>+'Contrataciones (detalle)'!J217</f>
        <v>0</v>
      </c>
      <c r="I217" s="200"/>
    </row>
    <row r="218" spans="1:9" s="187" customFormat="1" ht="50.25" customHeight="1" x14ac:dyDescent="0.25">
      <c r="A218" s="197">
        <f>+'Contrataciones (detalle)'!A218</f>
        <v>0</v>
      </c>
      <c r="B218" s="197">
        <f>+'Contrataciones (detalle)'!B218</f>
        <v>0</v>
      </c>
      <c r="C218" s="197">
        <f>+'Contrataciones (detalle)'!C218</f>
        <v>0</v>
      </c>
      <c r="D218" s="197">
        <f>+'Contrataciones (detalle)'!E218</f>
        <v>0</v>
      </c>
      <c r="E218" s="207">
        <f>+'Contrataciones (detalle)'!G218-'Contrataciones (detalle)'!I218</f>
        <v>0</v>
      </c>
      <c r="F218" s="207">
        <f>IF('Contrataciones (detalle)'!H218-'Contrataciones (detalle)'!I218&lt;0,0,'Contrataciones (detalle)'!H218-'Contrataciones (detalle)'!I218)</f>
        <v>0</v>
      </c>
      <c r="G218" s="208" t="str">
        <f t="shared" si="3"/>
        <v xml:space="preserve"> </v>
      </c>
      <c r="H218" s="197">
        <f>+'Contrataciones (detalle)'!J218</f>
        <v>0</v>
      </c>
      <c r="I218" s="200"/>
    </row>
    <row r="219" spans="1:9" s="187" customFormat="1" ht="50.25" customHeight="1" x14ac:dyDescent="0.25">
      <c r="A219" s="197">
        <f>+'Contrataciones (detalle)'!A219</f>
        <v>0</v>
      </c>
      <c r="B219" s="197">
        <f>+'Contrataciones (detalle)'!B219</f>
        <v>0</v>
      </c>
      <c r="C219" s="197">
        <f>+'Contrataciones (detalle)'!C219</f>
        <v>0</v>
      </c>
      <c r="D219" s="197">
        <f>+'Contrataciones (detalle)'!E219</f>
        <v>0</v>
      </c>
      <c r="E219" s="207">
        <f>+'Contrataciones (detalle)'!G219-'Contrataciones (detalle)'!I219</f>
        <v>0</v>
      </c>
      <c r="F219" s="207">
        <f>IF('Contrataciones (detalle)'!H219-'Contrataciones (detalle)'!I219&lt;0,0,'Contrataciones (detalle)'!H219-'Contrataciones (detalle)'!I219)</f>
        <v>0</v>
      </c>
      <c r="G219" s="208" t="str">
        <f t="shared" si="3"/>
        <v xml:space="preserve"> </v>
      </c>
      <c r="H219" s="197">
        <f>+'Contrataciones (detalle)'!J219</f>
        <v>0</v>
      </c>
      <c r="I219" s="200"/>
    </row>
    <row r="220" spans="1:9" s="187" customFormat="1" ht="50.25" customHeight="1" x14ac:dyDescent="0.25">
      <c r="A220" s="197">
        <f>+'Contrataciones (detalle)'!A220</f>
        <v>0</v>
      </c>
      <c r="B220" s="197">
        <f>+'Contrataciones (detalle)'!B220</f>
        <v>0</v>
      </c>
      <c r="C220" s="197">
        <f>+'Contrataciones (detalle)'!C220</f>
        <v>0</v>
      </c>
      <c r="D220" s="197">
        <f>+'Contrataciones (detalle)'!E220</f>
        <v>0</v>
      </c>
      <c r="E220" s="207">
        <f>+'Contrataciones (detalle)'!G220-'Contrataciones (detalle)'!I220</f>
        <v>0</v>
      </c>
      <c r="F220" s="207">
        <f>IF('Contrataciones (detalle)'!H220-'Contrataciones (detalle)'!I220&lt;0,0,'Contrataciones (detalle)'!H220-'Contrataciones (detalle)'!I220)</f>
        <v>0</v>
      </c>
      <c r="G220" s="208" t="str">
        <f t="shared" si="3"/>
        <v xml:space="preserve"> </v>
      </c>
      <c r="H220" s="197">
        <f>+'Contrataciones (detalle)'!J220</f>
        <v>0</v>
      </c>
      <c r="I220" s="200"/>
    </row>
    <row r="221" spans="1:9" s="187" customFormat="1" ht="50.25" customHeight="1" x14ac:dyDescent="0.25">
      <c r="A221" s="197">
        <f>+'Contrataciones (detalle)'!A221</f>
        <v>0</v>
      </c>
      <c r="B221" s="197">
        <f>+'Contrataciones (detalle)'!B221</f>
        <v>0</v>
      </c>
      <c r="C221" s="197">
        <f>+'Contrataciones (detalle)'!C221</f>
        <v>0</v>
      </c>
      <c r="D221" s="197">
        <f>+'Contrataciones (detalle)'!E221</f>
        <v>0</v>
      </c>
      <c r="E221" s="207">
        <f>+'Contrataciones (detalle)'!G221-'Contrataciones (detalle)'!I221</f>
        <v>0</v>
      </c>
      <c r="F221" s="207">
        <f>IF('Contrataciones (detalle)'!H221-'Contrataciones (detalle)'!I221&lt;0,0,'Contrataciones (detalle)'!H221-'Contrataciones (detalle)'!I221)</f>
        <v>0</v>
      </c>
      <c r="G221" s="208" t="str">
        <f t="shared" si="3"/>
        <v xml:space="preserve"> </v>
      </c>
      <c r="H221" s="197">
        <f>+'Contrataciones (detalle)'!J221</f>
        <v>0</v>
      </c>
      <c r="I221" s="200"/>
    </row>
    <row r="222" spans="1:9" s="187" customFormat="1" ht="50.25" customHeight="1" x14ac:dyDescent="0.25">
      <c r="A222" s="197">
        <f>+'Contrataciones (detalle)'!A222</f>
        <v>0</v>
      </c>
      <c r="B222" s="197">
        <f>+'Contrataciones (detalle)'!B222</f>
        <v>0</v>
      </c>
      <c r="C222" s="197">
        <f>+'Contrataciones (detalle)'!C222</f>
        <v>0</v>
      </c>
      <c r="D222" s="197">
        <f>+'Contrataciones (detalle)'!E222</f>
        <v>0</v>
      </c>
      <c r="E222" s="207">
        <f>+'Contrataciones (detalle)'!G222-'Contrataciones (detalle)'!I222</f>
        <v>0</v>
      </c>
      <c r="F222" s="207">
        <f>IF('Contrataciones (detalle)'!H222-'Contrataciones (detalle)'!I222&lt;0,0,'Contrataciones (detalle)'!H222-'Contrataciones (detalle)'!I222)</f>
        <v>0</v>
      </c>
      <c r="G222" s="208" t="str">
        <f t="shared" si="3"/>
        <v xml:space="preserve"> </v>
      </c>
      <c r="H222" s="197">
        <f>+'Contrataciones (detalle)'!J222</f>
        <v>0</v>
      </c>
      <c r="I222" s="200"/>
    </row>
    <row r="223" spans="1:9" s="187" customFormat="1" ht="50.25" customHeight="1" x14ac:dyDescent="0.25">
      <c r="A223" s="197">
        <f>+'Contrataciones (detalle)'!A223</f>
        <v>0</v>
      </c>
      <c r="B223" s="197">
        <f>+'Contrataciones (detalle)'!B223</f>
        <v>0</v>
      </c>
      <c r="C223" s="197">
        <f>+'Contrataciones (detalle)'!C223</f>
        <v>0</v>
      </c>
      <c r="D223" s="197">
        <f>+'Contrataciones (detalle)'!E223</f>
        <v>0</v>
      </c>
      <c r="E223" s="207">
        <f>+'Contrataciones (detalle)'!G223-'Contrataciones (detalle)'!I223</f>
        <v>0</v>
      </c>
      <c r="F223" s="207">
        <f>IF('Contrataciones (detalle)'!H223-'Contrataciones (detalle)'!I223&lt;0,0,'Contrataciones (detalle)'!H223-'Contrataciones (detalle)'!I223)</f>
        <v>0</v>
      </c>
      <c r="G223" s="208" t="str">
        <f t="shared" si="3"/>
        <v xml:space="preserve"> </v>
      </c>
      <c r="H223" s="197">
        <f>+'Contrataciones (detalle)'!J223</f>
        <v>0</v>
      </c>
      <c r="I223" s="200"/>
    </row>
    <row r="224" spans="1:9" s="187" customFormat="1" ht="50.25" customHeight="1" x14ac:dyDescent="0.25">
      <c r="A224" s="197">
        <f>+'Contrataciones (detalle)'!A224</f>
        <v>0</v>
      </c>
      <c r="B224" s="197">
        <f>+'Contrataciones (detalle)'!B224</f>
        <v>0</v>
      </c>
      <c r="C224" s="197">
        <f>+'Contrataciones (detalle)'!C224</f>
        <v>0</v>
      </c>
      <c r="D224" s="197">
        <f>+'Contrataciones (detalle)'!E224</f>
        <v>0</v>
      </c>
      <c r="E224" s="207">
        <f>+'Contrataciones (detalle)'!G224-'Contrataciones (detalle)'!I224</f>
        <v>0</v>
      </c>
      <c r="F224" s="207">
        <f>IF('Contrataciones (detalle)'!H224-'Contrataciones (detalle)'!I224&lt;0,0,'Contrataciones (detalle)'!H224-'Contrataciones (detalle)'!I224)</f>
        <v>0</v>
      </c>
      <c r="G224" s="208" t="str">
        <f t="shared" si="3"/>
        <v xml:space="preserve"> </v>
      </c>
      <c r="H224" s="197">
        <f>+'Contrataciones (detalle)'!J224</f>
        <v>0</v>
      </c>
      <c r="I224" s="200"/>
    </row>
    <row r="225" spans="1:9" s="187" customFormat="1" ht="50.25" customHeight="1" x14ac:dyDescent="0.25">
      <c r="A225" s="197">
        <f>+'Contrataciones (detalle)'!A225</f>
        <v>0</v>
      </c>
      <c r="B225" s="197">
        <f>+'Contrataciones (detalle)'!B225</f>
        <v>0</v>
      </c>
      <c r="C225" s="197">
        <f>+'Contrataciones (detalle)'!C225</f>
        <v>0</v>
      </c>
      <c r="D225" s="197">
        <f>+'Contrataciones (detalle)'!E225</f>
        <v>0</v>
      </c>
      <c r="E225" s="207">
        <f>+'Contrataciones (detalle)'!G225-'Contrataciones (detalle)'!I225</f>
        <v>0</v>
      </c>
      <c r="F225" s="207">
        <f>IF('Contrataciones (detalle)'!H225-'Contrataciones (detalle)'!I225&lt;0,0,'Contrataciones (detalle)'!H225-'Contrataciones (detalle)'!I225)</f>
        <v>0</v>
      </c>
      <c r="G225" s="208" t="str">
        <f t="shared" si="3"/>
        <v xml:space="preserve"> </v>
      </c>
      <c r="H225" s="197">
        <f>+'Contrataciones (detalle)'!J225</f>
        <v>0</v>
      </c>
      <c r="I225" s="200"/>
    </row>
    <row r="226" spans="1:9" s="187" customFormat="1" ht="50.25" customHeight="1" x14ac:dyDescent="0.25">
      <c r="A226" s="197">
        <f>+'Contrataciones (detalle)'!A226</f>
        <v>0</v>
      </c>
      <c r="B226" s="197">
        <f>+'Contrataciones (detalle)'!B226</f>
        <v>0</v>
      </c>
      <c r="C226" s="197">
        <f>+'Contrataciones (detalle)'!C226</f>
        <v>0</v>
      </c>
      <c r="D226" s="197">
        <f>+'Contrataciones (detalle)'!E226</f>
        <v>0</v>
      </c>
      <c r="E226" s="207">
        <f>+'Contrataciones (detalle)'!G226-'Contrataciones (detalle)'!I226</f>
        <v>0</v>
      </c>
      <c r="F226" s="207">
        <f>IF('Contrataciones (detalle)'!H226-'Contrataciones (detalle)'!I226&lt;0,0,'Contrataciones (detalle)'!H226-'Contrataciones (detalle)'!I226)</f>
        <v>0</v>
      </c>
      <c r="G226" s="208" t="str">
        <f t="shared" si="3"/>
        <v xml:space="preserve"> </v>
      </c>
      <c r="H226" s="197">
        <f>+'Contrataciones (detalle)'!J226</f>
        <v>0</v>
      </c>
      <c r="I226" s="200"/>
    </row>
    <row r="227" spans="1:9" s="187" customFormat="1" ht="50.25" customHeight="1" x14ac:dyDescent="0.25">
      <c r="A227" s="197">
        <f>+'Contrataciones (detalle)'!A227</f>
        <v>0</v>
      </c>
      <c r="B227" s="197">
        <f>+'Contrataciones (detalle)'!B227</f>
        <v>0</v>
      </c>
      <c r="C227" s="197">
        <f>+'Contrataciones (detalle)'!C227</f>
        <v>0</v>
      </c>
      <c r="D227" s="197">
        <f>+'Contrataciones (detalle)'!E227</f>
        <v>0</v>
      </c>
      <c r="E227" s="207">
        <f>+'Contrataciones (detalle)'!G227-'Contrataciones (detalle)'!I227</f>
        <v>0</v>
      </c>
      <c r="F227" s="207">
        <f>IF('Contrataciones (detalle)'!H227-'Contrataciones (detalle)'!I227&lt;0,0,'Contrataciones (detalle)'!H227-'Contrataciones (detalle)'!I227)</f>
        <v>0</v>
      </c>
      <c r="G227" s="208" t="str">
        <f t="shared" si="3"/>
        <v xml:space="preserve"> </v>
      </c>
      <c r="H227" s="197">
        <f>+'Contrataciones (detalle)'!J227</f>
        <v>0</v>
      </c>
      <c r="I227" s="200"/>
    </row>
    <row r="228" spans="1:9" s="187" customFormat="1" ht="50.25" customHeight="1" x14ac:dyDescent="0.25">
      <c r="A228" s="197">
        <f>+'Contrataciones (detalle)'!A228</f>
        <v>0</v>
      </c>
      <c r="B228" s="197">
        <f>+'Contrataciones (detalle)'!B228</f>
        <v>0</v>
      </c>
      <c r="C228" s="197">
        <f>+'Contrataciones (detalle)'!C228</f>
        <v>0</v>
      </c>
      <c r="D228" s="197">
        <f>+'Contrataciones (detalle)'!E228</f>
        <v>0</v>
      </c>
      <c r="E228" s="207">
        <f>+'Contrataciones (detalle)'!G228-'Contrataciones (detalle)'!I228</f>
        <v>0</v>
      </c>
      <c r="F228" s="207">
        <f>IF('Contrataciones (detalle)'!H228-'Contrataciones (detalle)'!I228&lt;0,0,'Contrataciones (detalle)'!H228-'Contrataciones (detalle)'!I228)</f>
        <v>0</v>
      </c>
      <c r="G228" s="208" t="str">
        <f t="shared" si="3"/>
        <v xml:space="preserve"> </v>
      </c>
      <c r="H228" s="197">
        <f>+'Contrataciones (detalle)'!J228</f>
        <v>0</v>
      </c>
      <c r="I228" s="200"/>
    </row>
    <row r="229" spans="1:9" s="187" customFormat="1" ht="50.25" customHeight="1" x14ac:dyDescent="0.25">
      <c r="A229" s="197">
        <f>+'Contrataciones (detalle)'!A229</f>
        <v>0</v>
      </c>
      <c r="B229" s="197">
        <f>+'Contrataciones (detalle)'!B229</f>
        <v>0</v>
      </c>
      <c r="C229" s="197">
        <f>+'Contrataciones (detalle)'!C229</f>
        <v>0</v>
      </c>
      <c r="D229" s="197">
        <f>+'Contrataciones (detalle)'!E229</f>
        <v>0</v>
      </c>
      <c r="E229" s="207">
        <f>+'Contrataciones (detalle)'!G229-'Contrataciones (detalle)'!I229</f>
        <v>0</v>
      </c>
      <c r="F229" s="207">
        <f>IF('Contrataciones (detalle)'!H229-'Contrataciones (detalle)'!I229&lt;0,0,'Contrataciones (detalle)'!H229-'Contrataciones (detalle)'!I229)</f>
        <v>0</v>
      </c>
      <c r="G229" s="208" t="str">
        <f t="shared" si="3"/>
        <v xml:space="preserve"> </v>
      </c>
      <c r="H229" s="197">
        <f>+'Contrataciones (detalle)'!J229</f>
        <v>0</v>
      </c>
      <c r="I229" s="200"/>
    </row>
    <row r="230" spans="1:9" s="187" customFormat="1" ht="50.25" customHeight="1" x14ac:dyDescent="0.25">
      <c r="A230" s="197">
        <f>+'Contrataciones (detalle)'!A230</f>
        <v>0</v>
      </c>
      <c r="B230" s="197">
        <f>+'Contrataciones (detalle)'!B230</f>
        <v>0</v>
      </c>
      <c r="C230" s="197">
        <f>+'Contrataciones (detalle)'!C230</f>
        <v>0</v>
      </c>
      <c r="D230" s="197">
        <f>+'Contrataciones (detalle)'!E230</f>
        <v>0</v>
      </c>
      <c r="E230" s="207">
        <f>+'Contrataciones (detalle)'!G230-'Contrataciones (detalle)'!I230</f>
        <v>0</v>
      </c>
      <c r="F230" s="207">
        <f>IF('Contrataciones (detalle)'!H230-'Contrataciones (detalle)'!I230&lt;0,0,'Contrataciones (detalle)'!H230-'Contrataciones (detalle)'!I230)</f>
        <v>0</v>
      </c>
      <c r="G230" s="208" t="str">
        <f t="shared" si="3"/>
        <v xml:space="preserve"> </v>
      </c>
      <c r="H230" s="197">
        <f>+'Contrataciones (detalle)'!J230</f>
        <v>0</v>
      </c>
      <c r="I230" s="200"/>
    </row>
    <row r="231" spans="1:9" s="187" customFormat="1" ht="50.25" customHeight="1" x14ac:dyDescent="0.25">
      <c r="A231" s="197">
        <f>+'Contrataciones (detalle)'!A231</f>
        <v>0</v>
      </c>
      <c r="B231" s="197">
        <f>+'Contrataciones (detalle)'!B231</f>
        <v>0</v>
      </c>
      <c r="C231" s="197">
        <f>+'Contrataciones (detalle)'!C231</f>
        <v>0</v>
      </c>
      <c r="D231" s="197">
        <f>+'Contrataciones (detalle)'!E231</f>
        <v>0</v>
      </c>
      <c r="E231" s="207">
        <f>+'Contrataciones (detalle)'!G231-'Contrataciones (detalle)'!I231</f>
        <v>0</v>
      </c>
      <c r="F231" s="207">
        <f>IF('Contrataciones (detalle)'!H231-'Contrataciones (detalle)'!I231&lt;0,0,'Contrataciones (detalle)'!H231-'Contrataciones (detalle)'!I231)</f>
        <v>0</v>
      </c>
      <c r="G231" s="208" t="str">
        <f t="shared" si="3"/>
        <v xml:space="preserve"> </v>
      </c>
      <c r="H231" s="197">
        <f>+'Contrataciones (detalle)'!J231</f>
        <v>0</v>
      </c>
      <c r="I231" s="200"/>
    </row>
    <row r="232" spans="1:9" s="187" customFormat="1" ht="50.25" customHeight="1" x14ac:dyDescent="0.25">
      <c r="A232" s="197">
        <f>+'Contrataciones (detalle)'!A232</f>
        <v>0</v>
      </c>
      <c r="B232" s="197">
        <f>+'Contrataciones (detalle)'!B232</f>
        <v>0</v>
      </c>
      <c r="C232" s="197">
        <f>+'Contrataciones (detalle)'!C232</f>
        <v>0</v>
      </c>
      <c r="D232" s="197">
        <f>+'Contrataciones (detalle)'!E232</f>
        <v>0</v>
      </c>
      <c r="E232" s="207">
        <f>+'Contrataciones (detalle)'!G232-'Contrataciones (detalle)'!I232</f>
        <v>0</v>
      </c>
      <c r="F232" s="207">
        <f>IF('Contrataciones (detalle)'!H232-'Contrataciones (detalle)'!I232&lt;0,0,'Contrataciones (detalle)'!H232-'Contrataciones (detalle)'!I232)</f>
        <v>0</v>
      </c>
      <c r="G232" s="208" t="str">
        <f t="shared" si="3"/>
        <v xml:space="preserve"> </v>
      </c>
      <c r="H232" s="197">
        <f>+'Contrataciones (detalle)'!J232</f>
        <v>0</v>
      </c>
      <c r="I232" s="200"/>
    </row>
    <row r="233" spans="1:9" s="187" customFormat="1" ht="50.25" customHeight="1" x14ac:dyDescent="0.25">
      <c r="A233" s="197">
        <f>+'Contrataciones (detalle)'!A233</f>
        <v>0</v>
      </c>
      <c r="B233" s="197">
        <f>+'Contrataciones (detalle)'!B233</f>
        <v>0</v>
      </c>
      <c r="C233" s="197">
        <f>+'Contrataciones (detalle)'!C233</f>
        <v>0</v>
      </c>
      <c r="D233" s="197">
        <f>+'Contrataciones (detalle)'!E233</f>
        <v>0</v>
      </c>
      <c r="E233" s="207">
        <f>+'Contrataciones (detalle)'!G233-'Contrataciones (detalle)'!I233</f>
        <v>0</v>
      </c>
      <c r="F233" s="207">
        <f>IF('Contrataciones (detalle)'!H233-'Contrataciones (detalle)'!I233&lt;0,0,'Contrataciones (detalle)'!H233-'Contrataciones (detalle)'!I233)</f>
        <v>0</v>
      </c>
      <c r="G233" s="208" t="str">
        <f t="shared" si="3"/>
        <v xml:space="preserve"> </v>
      </c>
      <c r="H233" s="197">
        <f>+'Contrataciones (detalle)'!J233</f>
        <v>0</v>
      </c>
      <c r="I233" s="200"/>
    </row>
    <row r="234" spans="1:9" s="187" customFormat="1" ht="50.25" customHeight="1" x14ac:dyDescent="0.25">
      <c r="A234" s="197">
        <f>+'Contrataciones (detalle)'!A234</f>
        <v>0</v>
      </c>
      <c r="B234" s="197">
        <f>+'Contrataciones (detalle)'!B234</f>
        <v>0</v>
      </c>
      <c r="C234" s="197">
        <f>+'Contrataciones (detalle)'!C234</f>
        <v>0</v>
      </c>
      <c r="D234" s="197">
        <f>+'Contrataciones (detalle)'!E234</f>
        <v>0</v>
      </c>
      <c r="E234" s="207">
        <f>+'Contrataciones (detalle)'!G234-'Contrataciones (detalle)'!I234</f>
        <v>0</v>
      </c>
      <c r="F234" s="207">
        <f>IF('Contrataciones (detalle)'!H234-'Contrataciones (detalle)'!I234&lt;0,0,'Contrataciones (detalle)'!H234-'Contrataciones (detalle)'!I234)</f>
        <v>0</v>
      </c>
      <c r="G234" s="208" t="str">
        <f t="shared" si="3"/>
        <v xml:space="preserve"> </v>
      </c>
      <c r="H234" s="197">
        <f>+'Contrataciones (detalle)'!J234</f>
        <v>0</v>
      </c>
      <c r="I234" s="200"/>
    </row>
    <row r="235" spans="1:9" s="187" customFormat="1" ht="50.25" customHeight="1" x14ac:dyDescent="0.25">
      <c r="A235" s="197">
        <f>+'Contrataciones (detalle)'!A235</f>
        <v>0</v>
      </c>
      <c r="B235" s="197">
        <f>+'Contrataciones (detalle)'!B235</f>
        <v>0</v>
      </c>
      <c r="C235" s="197">
        <f>+'Contrataciones (detalle)'!C235</f>
        <v>0</v>
      </c>
      <c r="D235" s="197">
        <f>+'Contrataciones (detalle)'!E235</f>
        <v>0</v>
      </c>
      <c r="E235" s="207">
        <f>+'Contrataciones (detalle)'!G235-'Contrataciones (detalle)'!I235</f>
        <v>0</v>
      </c>
      <c r="F235" s="207">
        <f>IF('Contrataciones (detalle)'!H235-'Contrataciones (detalle)'!I235&lt;0,0,'Contrataciones (detalle)'!H235-'Contrataciones (detalle)'!I235)</f>
        <v>0</v>
      </c>
      <c r="G235" s="208" t="str">
        <f t="shared" si="3"/>
        <v xml:space="preserve"> </v>
      </c>
      <c r="H235" s="197">
        <f>+'Contrataciones (detalle)'!J235</f>
        <v>0</v>
      </c>
      <c r="I235" s="200"/>
    </row>
    <row r="236" spans="1:9" s="187" customFormat="1" ht="50.25" customHeight="1" x14ac:dyDescent="0.25">
      <c r="A236" s="197">
        <f>+'Contrataciones (detalle)'!A236</f>
        <v>0</v>
      </c>
      <c r="B236" s="197">
        <f>+'Contrataciones (detalle)'!B236</f>
        <v>0</v>
      </c>
      <c r="C236" s="197">
        <f>+'Contrataciones (detalle)'!C236</f>
        <v>0</v>
      </c>
      <c r="D236" s="197">
        <f>+'Contrataciones (detalle)'!E236</f>
        <v>0</v>
      </c>
      <c r="E236" s="207">
        <f>+'Contrataciones (detalle)'!G236-'Contrataciones (detalle)'!I236</f>
        <v>0</v>
      </c>
      <c r="F236" s="207">
        <f>IF('Contrataciones (detalle)'!H236-'Contrataciones (detalle)'!I236&lt;0,0,'Contrataciones (detalle)'!H236-'Contrataciones (detalle)'!I236)</f>
        <v>0</v>
      </c>
      <c r="G236" s="208" t="str">
        <f t="shared" si="3"/>
        <v xml:space="preserve"> </v>
      </c>
      <c r="H236" s="197">
        <f>+'Contrataciones (detalle)'!J236</f>
        <v>0</v>
      </c>
      <c r="I236" s="200"/>
    </row>
    <row r="237" spans="1:9" s="187" customFormat="1" ht="50.25" customHeight="1" x14ac:dyDescent="0.25">
      <c r="A237" s="197">
        <f>+'Contrataciones (detalle)'!A237</f>
        <v>0</v>
      </c>
      <c r="B237" s="197">
        <f>+'Contrataciones (detalle)'!B237</f>
        <v>0</v>
      </c>
      <c r="C237" s="197">
        <f>+'Contrataciones (detalle)'!C237</f>
        <v>0</v>
      </c>
      <c r="D237" s="197">
        <f>+'Contrataciones (detalle)'!E237</f>
        <v>0</v>
      </c>
      <c r="E237" s="207">
        <f>+'Contrataciones (detalle)'!G237-'Contrataciones (detalle)'!I237</f>
        <v>0</v>
      </c>
      <c r="F237" s="207">
        <f>IF('Contrataciones (detalle)'!H237-'Contrataciones (detalle)'!I237&lt;0,0,'Contrataciones (detalle)'!H237-'Contrataciones (detalle)'!I237)</f>
        <v>0</v>
      </c>
      <c r="G237" s="208" t="str">
        <f t="shared" si="3"/>
        <v xml:space="preserve"> </v>
      </c>
      <c r="H237" s="197">
        <f>+'Contrataciones (detalle)'!J237</f>
        <v>0</v>
      </c>
      <c r="I237" s="200"/>
    </row>
    <row r="238" spans="1:9" s="187" customFormat="1" ht="50.25" customHeight="1" x14ac:dyDescent="0.25">
      <c r="A238" s="197">
        <f>+'Contrataciones (detalle)'!A238</f>
        <v>0</v>
      </c>
      <c r="B238" s="197">
        <f>+'Contrataciones (detalle)'!B238</f>
        <v>0</v>
      </c>
      <c r="C238" s="197">
        <f>+'Contrataciones (detalle)'!C238</f>
        <v>0</v>
      </c>
      <c r="D238" s="197">
        <f>+'Contrataciones (detalle)'!E238</f>
        <v>0</v>
      </c>
      <c r="E238" s="207">
        <f>+'Contrataciones (detalle)'!G238-'Contrataciones (detalle)'!I238</f>
        <v>0</v>
      </c>
      <c r="F238" s="207">
        <f>IF('Contrataciones (detalle)'!H238-'Contrataciones (detalle)'!I238&lt;0,0,'Contrataciones (detalle)'!H238-'Contrataciones (detalle)'!I238)</f>
        <v>0</v>
      </c>
      <c r="G238" s="208" t="str">
        <f t="shared" si="3"/>
        <v xml:space="preserve"> </v>
      </c>
      <c r="H238" s="197">
        <f>+'Contrataciones (detalle)'!J238</f>
        <v>0</v>
      </c>
      <c r="I238" s="200"/>
    </row>
    <row r="239" spans="1:9" s="187" customFormat="1" ht="50.25" customHeight="1" x14ac:dyDescent="0.25">
      <c r="A239" s="197">
        <f>+'Contrataciones (detalle)'!A239</f>
        <v>0</v>
      </c>
      <c r="B239" s="197">
        <f>+'Contrataciones (detalle)'!B239</f>
        <v>0</v>
      </c>
      <c r="C239" s="197">
        <f>+'Contrataciones (detalle)'!C239</f>
        <v>0</v>
      </c>
      <c r="D239" s="197">
        <f>+'Contrataciones (detalle)'!E239</f>
        <v>0</v>
      </c>
      <c r="E239" s="207">
        <f>+'Contrataciones (detalle)'!G239-'Contrataciones (detalle)'!I239</f>
        <v>0</v>
      </c>
      <c r="F239" s="207">
        <f>IF('Contrataciones (detalle)'!H239-'Contrataciones (detalle)'!I239&lt;0,0,'Contrataciones (detalle)'!H239-'Contrataciones (detalle)'!I239)</f>
        <v>0</v>
      </c>
      <c r="G239" s="208" t="str">
        <f t="shared" si="3"/>
        <v xml:space="preserve"> </v>
      </c>
      <c r="H239" s="197">
        <f>+'Contrataciones (detalle)'!J239</f>
        <v>0</v>
      </c>
      <c r="I239" s="200"/>
    </row>
    <row r="240" spans="1:9" s="187" customFormat="1" ht="50.25" customHeight="1" x14ac:dyDescent="0.25">
      <c r="A240" s="197">
        <f>+'Contrataciones (detalle)'!A240</f>
        <v>0</v>
      </c>
      <c r="B240" s="197">
        <f>+'Contrataciones (detalle)'!B240</f>
        <v>0</v>
      </c>
      <c r="C240" s="197">
        <f>+'Contrataciones (detalle)'!C240</f>
        <v>0</v>
      </c>
      <c r="D240" s="197">
        <f>+'Contrataciones (detalle)'!E240</f>
        <v>0</v>
      </c>
      <c r="E240" s="207">
        <f>+'Contrataciones (detalle)'!G240-'Contrataciones (detalle)'!I240</f>
        <v>0</v>
      </c>
      <c r="F240" s="207">
        <f>IF('Contrataciones (detalle)'!H240-'Contrataciones (detalle)'!I240&lt;0,0,'Contrataciones (detalle)'!H240-'Contrataciones (detalle)'!I240)</f>
        <v>0</v>
      </c>
      <c r="G240" s="208" t="str">
        <f t="shared" si="3"/>
        <v xml:space="preserve"> </v>
      </c>
      <c r="H240" s="197">
        <f>+'Contrataciones (detalle)'!J240</f>
        <v>0</v>
      </c>
      <c r="I240" s="200"/>
    </row>
    <row r="241" spans="1:9" s="187" customFormat="1" ht="50.25" customHeight="1" x14ac:dyDescent="0.25">
      <c r="A241" s="197">
        <f>+'Contrataciones (detalle)'!A241</f>
        <v>0</v>
      </c>
      <c r="B241" s="197">
        <f>+'Contrataciones (detalle)'!B241</f>
        <v>0</v>
      </c>
      <c r="C241" s="197">
        <f>+'Contrataciones (detalle)'!C241</f>
        <v>0</v>
      </c>
      <c r="D241" s="197">
        <f>+'Contrataciones (detalle)'!E241</f>
        <v>0</v>
      </c>
      <c r="E241" s="207">
        <f>+'Contrataciones (detalle)'!G241-'Contrataciones (detalle)'!I241</f>
        <v>0</v>
      </c>
      <c r="F241" s="207">
        <f>IF('Contrataciones (detalle)'!H241-'Contrataciones (detalle)'!I241&lt;0,0,'Contrataciones (detalle)'!H241-'Contrataciones (detalle)'!I241)</f>
        <v>0</v>
      </c>
      <c r="G241" s="208" t="str">
        <f t="shared" si="3"/>
        <v xml:space="preserve"> </v>
      </c>
      <c r="H241" s="197">
        <f>+'Contrataciones (detalle)'!J241</f>
        <v>0</v>
      </c>
      <c r="I241" s="200"/>
    </row>
    <row r="242" spans="1:9" s="187" customFormat="1" ht="50.25" customHeight="1" x14ac:dyDescent="0.25">
      <c r="A242" s="197">
        <f>+'Contrataciones (detalle)'!A242</f>
        <v>0</v>
      </c>
      <c r="B242" s="197">
        <f>+'Contrataciones (detalle)'!B242</f>
        <v>0</v>
      </c>
      <c r="C242" s="197">
        <f>+'Contrataciones (detalle)'!C242</f>
        <v>0</v>
      </c>
      <c r="D242" s="197">
        <f>+'Contrataciones (detalle)'!E242</f>
        <v>0</v>
      </c>
      <c r="E242" s="207">
        <f>+'Contrataciones (detalle)'!G242-'Contrataciones (detalle)'!I242</f>
        <v>0</v>
      </c>
      <c r="F242" s="207">
        <f>IF('Contrataciones (detalle)'!H242-'Contrataciones (detalle)'!I242&lt;0,0,'Contrataciones (detalle)'!H242-'Contrataciones (detalle)'!I242)</f>
        <v>0</v>
      </c>
      <c r="G242" s="208" t="str">
        <f t="shared" si="3"/>
        <v xml:space="preserve"> </v>
      </c>
      <c r="H242" s="197">
        <f>+'Contrataciones (detalle)'!J242</f>
        <v>0</v>
      </c>
      <c r="I242" s="200"/>
    </row>
    <row r="243" spans="1:9" s="187" customFormat="1" ht="50.25" customHeight="1" x14ac:dyDescent="0.25">
      <c r="A243" s="197">
        <f>+'Contrataciones (detalle)'!A243</f>
        <v>0</v>
      </c>
      <c r="B243" s="197">
        <f>+'Contrataciones (detalle)'!B243</f>
        <v>0</v>
      </c>
      <c r="C243" s="197">
        <f>+'Contrataciones (detalle)'!C243</f>
        <v>0</v>
      </c>
      <c r="D243" s="197">
        <f>+'Contrataciones (detalle)'!E243</f>
        <v>0</v>
      </c>
      <c r="E243" s="207">
        <f>+'Contrataciones (detalle)'!G243-'Contrataciones (detalle)'!I243</f>
        <v>0</v>
      </c>
      <c r="F243" s="207">
        <f>IF('Contrataciones (detalle)'!H243-'Contrataciones (detalle)'!I243&lt;0,0,'Contrataciones (detalle)'!H243-'Contrataciones (detalle)'!I243)</f>
        <v>0</v>
      </c>
      <c r="G243" s="208" t="str">
        <f t="shared" si="3"/>
        <v xml:space="preserve"> </v>
      </c>
      <c r="H243" s="197">
        <f>+'Contrataciones (detalle)'!J243</f>
        <v>0</v>
      </c>
      <c r="I243" s="200"/>
    </row>
    <row r="244" spans="1:9" s="187" customFormat="1" ht="50.25" customHeight="1" x14ac:dyDescent="0.25">
      <c r="A244" s="197">
        <f>+'Contrataciones (detalle)'!A244</f>
        <v>0</v>
      </c>
      <c r="B244" s="197">
        <f>+'Contrataciones (detalle)'!B244</f>
        <v>0</v>
      </c>
      <c r="C244" s="197">
        <f>+'Contrataciones (detalle)'!C244</f>
        <v>0</v>
      </c>
      <c r="D244" s="197">
        <f>+'Contrataciones (detalle)'!E244</f>
        <v>0</v>
      </c>
      <c r="E244" s="207">
        <f>+'Contrataciones (detalle)'!G244-'Contrataciones (detalle)'!I244</f>
        <v>0</v>
      </c>
      <c r="F244" s="207">
        <f>IF('Contrataciones (detalle)'!H244-'Contrataciones (detalle)'!I244&lt;0,0,'Contrataciones (detalle)'!H244-'Contrataciones (detalle)'!I244)</f>
        <v>0</v>
      </c>
      <c r="G244" s="208" t="str">
        <f t="shared" si="3"/>
        <v xml:space="preserve"> </v>
      </c>
      <c r="H244" s="197">
        <f>+'Contrataciones (detalle)'!J244</f>
        <v>0</v>
      </c>
      <c r="I244" s="200"/>
    </row>
    <row r="245" spans="1:9" s="187" customFormat="1" ht="50.25" customHeight="1" x14ac:dyDescent="0.25">
      <c r="A245" s="197">
        <f>+'Contrataciones (detalle)'!A245</f>
        <v>0</v>
      </c>
      <c r="B245" s="197">
        <f>+'Contrataciones (detalle)'!B245</f>
        <v>0</v>
      </c>
      <c r="C245" s="197">
        <f>+'Contrataciones (detalle)'!C245</f>
        <v>0</v>
      </c>
      <c r="D245" s="197">
        <f>+'Contrataciones (detalle)'!E245</f>
        <v>0</v>
      </c>
      <c r="E245" s="207">
        <f>+'Contrataciones (detalle)'!G245-'Contrataciones (detalle)'!I245</f>
        <v>0</v>
      </c>
      <c r="F245" s="207">
        <f>IF('Contrataciones (detalle)'!H245-'Contrataciones (detalle)'!I245&lt;0,0,'Contrataciones (detalle)'!H245-'Contrataciones (detalle)'!I245)</f>
        <v>0</v>
      </c>
      <c r="G245" s="208" t="str">
        <f t="shared" si="3"/>
        <v xml:space="preserve"> </v>
      </c>
      <c r="H245" s="197">
        <f>+'Contrataciones (detalle)'!J245</f>
        <v>0</v>
      </c>
      <c r="I245" s="200"/>
    </row>
    <row r="246" spans="1:9" s="187" customFormat="1" ht="50.25" customHeight="1" x14ac:dyDescent="0.25">
      <c r="A246" s="197">
        <f>+'Contrataciones (detalle)'!A246</f>
        <v>0</v>
      </c>
      <c r="B246" s="197">
        <f>+'Contrataciones (detalle)'!B246</f>
        <v>0</v>
      </c>
      <c r="C246" s="197">
        <f>+'Contrataciones (detalle)'!C246</f>
        <v>0</v>
      </c>
      <c r="D246" s="197">
        <f>+'Contrataciones (detalle)'!E246</f>
        <v>0</v>
      </c>
      <c r="E246" s="207">
        <f>+'Contrataciones (detalle)'!G246-'Contrataciones (detalle)'!I246</f>
        <v>0</v>
      </c>
      <c r="F246" s="207">
        <f>IF('Contrataciones (detalle)'!H246-'Contrataciones (detalle)'!I246&lt;0,0,'Contrataciones (detalle)'!H246-'Contrataciones (detalle)'!I246)</f>
        <v>0</v>
      </c>
      <c r="G246" s="208" t="str">
        <f t="shared" si="3"/>
        <v xml:space="preserve"> </v>
      </c>
      <c r="H246" s="197">
        <f>+'Contrataciones (detalle)'!J246</f>
        <v>0</v>
      </c>
      <c r="I246" s="200"/>
    </row>
    <row r="247" spans="1:9" s="187" customFormat="1" ht="50.25" customHeight="1" x14ac:dyDescent="0.25">
      <c r="A247" s="197">
        <f>+'Contrataciones (detalle)'!A247</f>
        <v>0</v>
      </c>
      <c r="B247" s="197">
        <f>+'Contrataciones (detalle)'!B247</f>
        <v>0</v>
      </c>
      <c r="C247" s="197">
        <f>+'Contrataciones (detalle)'!C247</f>
        <v>0</v>
      </c>
      <c r="D247" s="197">
        <f>+'Contrataciones (detalle)'!E247</f>
        <v>0</v>
      </c>
      <c r="E247" s="207">
        <f>+'Contrataciones (detalle)'!G247-'Contrataciones (detalle)'!I247</f>
        <v>0</v>
      </c>
      <c r="F247" s="207">
        <f>IF('Contrataciones (detalle)'!H247-'Contrataciones (detalle)'!I247&lt;0,0,'Contrataciones (detalle)'!H247-'Contrataciones (detalle)'!I247)</f>
        <v>0</v>
      </c>
      <c r="G247" s="208" t="str">
        <f t="shared" si="3"/>
        <v xml:space="preserve"> </v>
      </c>
      <c r="H247" s="197">
        <f>+'Contrataciones (detalle)'!J247</f>
        <v>0</v>
      </c>
      <c r="I247" s="200"/>
    </row>
    <row r="248" spans="1:9" s="187" customFormat="1" ht="50.25" customHeight="1" x14ac:dyDescent="0.25">
      <c r="A248" s="197">
        <f>+'Contrataciones (detalle)'!A248</f>
        <v>0</v>
      </c>
      <c r="B248" s="197">
        <f>+'Contrataciones (detalle)'!B248</f>
        <v>0</v>
      </c>
      <c r="C248" s="197">
        <f>+'Contrataciones (detalle)'!C248</f>
        <v>0</v>
      </c>
      <c r="D248" s="197">
        <f>+'Contrataciones (detalle)'!E248</f>
        <v>0</v>
      </c>
      <c r="E248" s="207">
        <f>+'Contrataciones (detalle)'!G248-'Contrataciones (detalle)'!I248</f>
        <v>0</v>
      </c>
      <c r="F248" s="207">
        <f>IF('Contrataciones (detalle)'!H248-'Contrataciones (detalle)'!I248&lt;0,0,'Contrataciones (detalle)'!H248-'Contrataciones (detalle)'!I248)</f>
        <v>0</v>
      </c>
      <c r="G248" s="208" t="str">
        <f t="shared" si="3"/>
        <v xml:space="preserve"> </v>
      </c>
      <c r="H248" s="197">
        <f>+'Contrataciones (detalle)'!J248</f>
        <v>0</v>
      </c>
      <c r="I248" s="200"/>
    </row>
    <row r="249" spans="1:9" s="187" customFormat="1" ht="50.25" customHeight="1" x14ac:dyDescent="0.25">
      <c r="A249" s="197">
        <f>+'Contrataciones (detalle)'!A249</f>
        <v>0</v>
      </c>
      <c r="B249" s="197">
        <f>+'Contrataciones (detalle)'!B249</f>
        <v>0</v>
      </c>
      <c r="C249" s="197">
        <f>+'Contrataciones (detalle)'!C249</f>
        <v>0</v>
      </c>
      <c r="D249" s="197">
        <f>+'Contrataciones (detalle)'!E249</f>
        <v>0</v>
      </c>
      <c r="E249" s="207">
        <f>+'Contrataciones (detalle)'!G249-'Contrataciones (detalle)'!I249</f>
        <v>0</v>
      </c>
      <c r="F249" s="207">
        <f>IF('Contrataciones (detalle)'!H249-'Contrataciones (detalle)'!I249&lt;0,0,'Contrataciones (detalle)'!H249-'Contrataciones (detalle)'!I249)</f>
        <v>0</v>
      </c>
      <c r="G249" s="208" t="str">
        <f t="shared" si="3"/>
        <v xml:space="preserve"> </v>
      </c>
      <c r="H249" s="197">
        <f>+'Contrataciones (detalle)'!J249</f>
        <v>0</v>
      </c>
      <c r="I249" s="200"/>
    </row>
    <row r="250" spans="1:9" s="187" customFormat="1" ht="50.25" customHeight="1" x14ac:dyDescent="0.25">
      <c r="A250" s="197">
        <f>+'Contrataciones (detalle)'!A250</f>
        <v>0</v>
      </c>
      <c r="B250" s="197">
        <f>+'Contrataciones (detalle)'!B250</f>
        <v>0</v>
      </c>
      <c r="C250" s="197">
        <f>+'Contrataciones (detalle)'!C250</f>
        <v>0</v>
      </c>
      <c r="D250" s="197">
        <f>+'Contrataciones (detalle)'!E250</f>
        <v>0</v>
      </c>
      <c r="E250" s="207">
        <f>+'Contrataciones (detalle)'!G250-'Contrataciones (detalle)'!I250</f>
        <v>0</v>
      </c>
      <c r="F250" s="207">
        <f>IF('Contrataciones (detalle)'!H250-'Contrataciones (detalle)'!I250&lt;0,0,'Contrataciones (detalle)'!H250-'Contrataciones (detalle)'!I250)</f>
        <v>0</v>
      </c>
      <c r="G250" s="208" t="str">
        <f t="shared" si="3"/>
        <v xml:space="preserve"> </v>
      </c>
      <c r="H250" s="197">
        <f>+'Contrataciones (detalle)'!J250</f>
        <v>0</v>
      </c>
      <c r="I250" s="200"/>
    </row>
    <row r="251" spans="1:9" s="187" customFormat="1" ht="50.25" customHeight="1" x14ac:dyDescent="0.25">
      <c r="A251" s="197">
        <f>+'Contrataciones (detalle)'!A251</f>
        <v>0</v>
      </c>
      <c r="B251" s="197">
        <f>+'Contrataciones (detalle)'!B251</f>
        <v>0</v>
      </c>
      <c r="C251" s="197">
        <f>+'Contrataciones (detalle)'!C251</f>
        <v>0</v>
      </c>
      <c r="D251" s="197">
        <f>+'Contrataciones (detalle)'!E251</f>
        <v>0</v>
      </c>
      <c r="E251" s="207">
        <f>+'Contrataciones (detalle)'!G251-'Contrataciones (detalle)'!I251</f>
        <v>0</v>
      </c>
      <c r="F251" s="207">
        <f>IF('Contrataciones (detalle)'!H251-'Contrataciones (detalle)'!I251&lt;0,0,'Contrataciones (detalle)'!H251-'Contrataciones (detalle)'!I251)</f>
        <v>0</v>
      </c>
      <c r="G251" s="208" t="str">
        <f t="shared" si="3"/>
        <v xml:space="preserve"> </v>
      </c>
      <c r="H251" s="197">
        <f>+'Contrataciones (detalle)'!J251</f>
        <v>0</v>
      </c>
      <c r="I251" s="200"/>
    </row>
    <row r="252" spans="1:9" s="187" customFormat="1" ht="50.25" customHeight="1" x14ac:dyDescent="0.25">
      <c r="A252" s="197">
        <f>+'Contrataciones (detalle)'!A252</f>
        <v>0</v>
      </c>
      <c r="B252" s="197">
        <f>+'Contrataciones (detalle)'!B252</f>
        <v>0</v>
      </c>
      <c r="C252" s="197">
        <f>+'Contrataciones (detalle)'!C252</f>
        <v>0</v>
      </c>
      <c r="D252" s="197">
        <f>+'Contrataciones (detalle)'!E252</f>
        <v>0</v>
      </c>
      <c r="E252" s="207">
        <f>+'Contrataciones (detalle)'!G252-'Contrataciones (detalle)'!I252</f>
        <v>0</v>
      </c>
      <c r="F252" s="207">
        <f>IF('Contrataciones (detalle)'!H252-'Contrataciones (detalle)'!I252&lt;0,0,'Contrataciones (detalle)'!H252-'Contrataciones (detalle)'!I252)</f>
        <v>0</v>
      </c>
      <c r="G252" s="208" t="str">
        <f t="shared" si="3"/>
        <v xml:space="preserve"> </v>
      </c>
      <c r="H252" s="197">
        <f>+'Contrataciones (detalle)'!J252</f>
        <v>0</v>
      </c>
      <c r="I252" s="200"/>
    </row>
    <row r="253" spans="1:9" s="187" customFormat="1" ht="50.25" customHeight="1" x14ac:dyDescent="0.25">
      <c r="A253" s="197">
        <f>+'Contrataciones (detalle)'!A253</f>
        <v>0</v>
      </c>
      <c r="B253" s="197">
        <f>+'Contrataciones (detalle)'!B253</f>
        <v>0</v>
      </c>
      <c r="C253" s="197">
        <f>+'Contrataciones (detalle)'!C253</f>
        <v>0</v>
      </c>
      <c r="D253" s="197">
        <f>+'Contrataciones (detalle)'!E253</f>
        <v>0</v>
      </c>
      <c r="E253" s="207">
        <f>+'Contrataciones (detalle)'!G253-'Contrataciones (detalle)'!I253</f>
        <v>0</v>
      </c>
      <c r="F253" s="207">
        <f>IF('Contrataciones (detalle)'!H253-'Contrataciones (detalle)'!I253&lt;0,0,'Contrataciones (detalle)'!H253-'Contrataciones (detalle)'!I253)</f>
        <v>0</v>
      </c>
      <c r="G253" s="208" t="str">
        <f t="shared" si="3"/>
        <v xml:space="preserve"> </v>
      </c>
      <c r="H253" s="197">
        <f>+'Contrataciones (detalle)'!J253</f>
        <v>0</v>
      </c>
      <c r="I253" s="200"/>
    </row>
    <row r="254" spans="1:9" s="187" customFormat="1" ht="50.25" customHeight="1" x14ac:dyDescent="0.25">
      <c r="A254" s="197">
        <f>+'Contrataciones (detalle)'!A254</f>
        <v>0</v>
      </c>
      <c r="B254" s="197">
        <f>+'Contrataciones (detalle)'!B254</f>
        <v>0</v>
      </c>
      <c r="C254" s="197">
        <f>+'Contrataciones (detalle)'!C254</f>
        <v>0</v>
      </c>
      <c r="D254" s="197">
        <f>+'Contrataciones (detalle)'!E254</f>
        <v>0</v>
      </c>
      <c r="E254" s="207">
        <f>+'Contrataciones (detalle)'!G254-'Contrataciones (detalle)'!I254</f>
        <v>0</v>
      </c>
      <c r="F254" s="207">
        <f>IF('Contrataciones (detalle)'!H254-'Contrataciones (detalle)'!I254&lt;0,0,'Contrataciones (detalle)'!H254-'Contrataciones (detalle)'!I254)</f>
        <v>0</v>
      </c>
      <c r="G254" s="208" t="str">
        <f t="shared" si="3"/>
        <v xml:space="preserve"> </v>
      </c>
      <c r="H254" s="197">
        <f>+'Contrataciones (detalle)'!J254</f>
        <v>0</v>
      </c>
      <c r="I254" s="200"/>
    </row>
    <row r="255" spans="1:9" s="187" customFormat="1" ht="50.25" customHeight="1" x14ac:dyDescent="0.25">
      <c r="A255" s="197">
        <f>+'Contrataciones (detalle)'!A255</f>
        <v>0</v>
      </c>
      <c r="B255" s="197">
        <f>+'Contrataciones (detalle)'!B255</f>
        <v>0</v>
      </c>
      <c r="C255" s="197">
        <f>+'Contrataciones (detalle)'!C255</f>
        <v>0</v>
      </c>
      <c r="D255" s="197">
        <f>+'Contrataciones (detalle)'!E255</f>
        <v>0</v>
      </c>
      <c r="E255" s="207">
        <f>+'Contrataciones (detalle)'!G255-'Contrataciones (detalle)'!I255</f>
        <v>0</v>
      </c>
      <c r="F255" s="207">
        <f>IF('Contrataciones (detalle)'!H255-'Contrataciones (detalle)'!I255&lt;0,0,'Contrataciones (detalle)'!H255-'Contrataciones (detalle)'!I255)</f>
        <v>0</v>
      </c>
      <c r="G255" s="208" t="str">
        <f t="shared" si="3"/>
        <v xml:space="preserve"> </v>
      </c>
      <c r="H255" s="197">
        <f>+'Contrataciones (detalle)'!J255</f>
        <v>0</v>
      </c>
      <c r="I255" s="200"/>
    </row>
    <row r="256" spans="1:9" s="187" customFormat="1" ht="50.25" customHeight="1" x14ac:dyDescent="0.25">
      <c r="A256" s="197">
        <f>+'Contrataciones (detalle)'!A256</f>
        <v>0</v>
      </c>
      <c r="B256" s="197">
        <f>+'Contrataciones (detalle)'!B256</f>
        <v>0</v>
      </c>
      <c r="C256" s="197">
        <f>+'Contrataciones (detalle)'!C256</f>
        <v>0</v>
      </c>
      <c r="D256" s="197">
        <f>+'Contrataciones (detalle)'!E256</f>
        <v>0</v>
      </c>
      <c r="E256" s="207">
        <f>+'Contrataciones (detalle)'!G256-'Contrataciones (detalle)'!I256</f>
        <v>0</v>
      </c>
      <c r="F256" s="207">
        <f>IF('Contrataciones (detalle)'!H256-'Contrataciones (detalle)'!I256&lt;0,0,'Contrataciones (detalle)'!H256-'Contrataciones (detalle)'!I256)</f>
        <v>0</v>
      </c>
      <c r="G256" s="208" t="str">
        <f t="shared" si="3"/>
        <v xml:space="preserve"> </v>
      </c>
      <c r="H256" s="197">
        <f>+'Contrataciones (detalle)'!J256</f>
        <v>0</v>
      </c>
      <c r="I256" s="200"/>
    </row>
    <row r="257" spans="1:9" s="187" customFormat="1" ht="50.25" customHeight="1" x14ac:dyDescent="0.25">
      <c r="A257" s="197">
        <f>+'Contrataciones (detalle)'!A257</f>
        <v>0</v>
      </c>
      <c r="B257" s="197">
        <f>+'Contrataciones (detalle)'!B257</f>
        <v>0</v>
      </c>
      <c r="C257" s="197">
        <f>+'Contrataciones (detalle)'!C257</f>
        <v>0</v>
      </c>
      <c r="D257" s="197">
        <f>+'Contrataciones (detalle)'!E257</f>
        <v>0</v>
      </c>
      <c r="E257" s="207">
        <f>+'Contrataciones (detalle)'!G257-'Contrataciones (detalle)'!I257</f>
        <v>0</v>
      </c>
      <c r="F257" s="207">
        <f>IF('Contrataciones (detalle)'!H257-'Contrataciones (detalle)'!I257&lt;0,0,'Contrataciones (detalle)'!H257-'Contrataciones (detalle)'!I257)</f>
        <v>0</v>
      </c>
      <c r="G257" s="208" t="str">
        <f t="shared" si="3"/>
        <v xml:space="preserve"> </v>
      </c>
      <c r="H257" s="197">
        <f>+'Contrataciones (detalle)'!J257</f>
        <v>0</v>
      </c>
      <c r="I257" s="200"/>
    </row>
    <row r="258" spans="1:9" s="187" customFormat="1" ht="50.25" customHeight="1" x14ac:dyDescent="0.25">
      <c r="A258" s="197">
        <f>+'Contrataciones (detalle)'!A258</f>
        <v>0</v>
      </c>
      <c r="B258" s="197">
        <f>+'Contrataciones (detalle)'!B258</f>
        <v>0</v>
      </c>
      <c r="C258" s="197">
        <f>+'Contrataciones (detalle)'!C258</f>
        <v>0</v>
      </c>
      <c r="D258" s="197">
        <f>+'Contrataciones (detalle)'!E258</f>
        <v>0</v>
      </c>
      <c r="E258" s="207">
        <f>+'Contrataciones (detalle)'!G258-'Contrataciones (detalle)'!I258</f>
        <v>0</v>
      </c>
      <c r="F258" s="207">
        <f>IF('Contrataciones (detalle)'!H258-'Contrataciones (detalle)'!I258&lt;0,0,'Contrataciones (detalle)'!H258-'Contrataciones (detalle)'!I258)</f>
        <v>0</v>
      </c>
      <c r="G258" s="208" t="str">
        <f t="shared" si="3"/>
        <v xml:space="preserve"> </v>
      </c>
      <c r="H258" s="197">
        <f>+'Contrataciones (detalle)'!J258</f>
        <v>0</v>
      </c>
      <c r="I258" s="200"/>
    </row>
    <row r="259" spans="1:9" s="187" customFormat="1" ht="50.25" customHeight="1" x14ac:dyDescent="0.25">
      <c r="A259" s="197">
        <f>+'Contrataciones (detalle)'!A259</f>
        <v>0</v>
      </c>
      <c r="B259" s="197">
        <f>+'Contrataciones (detalle)'!B259</f>
        <v>0</v>
      </c>
      <c r="C259" s="197">
        <f>+'Contrataciones (detalle)'!C259</f>
        <v>0</v>
      </c>
      <c r="D259" s="197">
        <f>+'Contrataciones (detalle)'!E259</f>
        <v>0</v>
      </c>
      <c r="E259" s="207">
        <f>+'Contrataciones (detalle)'!G259-'Contrataciones (detalle)'!I259</f>
        <v>0</v>
      </c>
      <c r="F259" s="207">
        <f>IF('Contrataciones (detalle)'!H259-'Contrataciones (detalle)'!I259&lt;0,0,'Contrataciones (detalle)'!H259-'Contrataciones (detalle)'!I259)</f>
        <v>0</v>
      </c>
      <c r="G259" s="208" t="str">
        <f t="shared" si="3"/>
        <v xml:space="preserve"> </v>
      </c>
      <c r="H259" s="197">
        <f>+'Contrataciones (detalle)'!J259</f>
        <v>0</v>
      </c>
      <c r="I259" s="200"/>
    </row>
    <row r="260" spans="1:9" s="187" customFormat="1" ht="50.25" customHeight="1" x14ac:dyDescent="0.25">
      <c r="A260" s="197">
        <f>+'Contrataciones (detalle)'!A260</f>
        <v>0</v>
      </c>
      <c r="B260" s="197">
        <f>+'Contrataciones (detalle)'!B260</f>
        <v>0</v>
      </c>
      <c r="C260" s="197">
        <f>+'Contrataciones (detalle)'!C260</f>
        <v>0</v>
      </c>
      <c r="D260" s="197">
        <f>+'Contrataciones (detalle)'!E260</f>
        <v>0</v>
      </c>
      <c r="E260" s="207">
        <f>+'Contrataciones (detalle)'!G260-'Contrataciones (detalle)'!I260</f>
        <v>0</v>
      </c>
      <c r="F260" s="207">
        <f>IF('Contrataciones (detalle)'!H260-'Contrataciones (detalle)'!I260&lt;0,0,'Contrataciones (detalle)'!H260-'Contrataciones (detalle)'!I260)</f>
        <v>0</v>
      </c>
      <c r="G260" s="208" t="str">
        <f t="shared" si="3"/>
        <v xml:space="preserve"> </v>
      </c>
      <c r="H260" s="197">
        <f>+'Contrataciones (detalle)'!J260</f>
        <v>0</v>
      </c>
      <c r="I260" s="200"/>
    </row>
    <row r="261" spans="1:9" s="187" customFormat="1" ht="50.25" customHeight="1" x14ac:dyDescent="0.25">
      <c r="A261" s="197">
        <f>+'Contrataciones (detalle)'!A261</f>
        <v>0</v>
      </c>
      <c r="B261" s="197">
        <f>+'Contrataciones (detalle)'!B261</f>
        <v>0</v>
      </c>
      <c r="C261" s="197">
        <f>+'Contrataciones (detalle)'!C261</f>
        <v>0</v>
      </c>
      <c r="D261" s="197">
        <f>+'Contrataciones (detalle)'!E261</f>
        <v>0</v>
      </c>
      <c r="E261" s="207">
        <f>+'Contrataciones (detalle)'!G261-'Contrataciones (detalle)'!I261</f>
        <v>0</v>
      </c>
      <c r="F261" s="207">
        <f>IF('Contrataciones (detalle)'!H261-'Contrataciones (detalle)'!I261&lt;0,0,'Contrataciones (detalle)'!H261-'Contrataciones (detalle)'!I261)</f>
        <v>0</v>
      </c>
      <c r="G261" s="208" t="str">
        <f t="shared" si="3"/>
        <v xml:space="preserve"> </v>
      </c>
      <c r="H261" s="197">
        <f>+'Contrataciones (detalle)'!J261</f>
        <v>0</v>
      </c>
      <c r="I261" s="200"/>
    </row>
    <row r="262" spans="1:9" s="187" customFormat="1" ht="50.25" customHeight="1" x14ac:dyDescent="0.25">
      <c r="A262" s="197">
        <f>+'Contrataciones (detalle)'!A262</f>
        <v>0</v>
      </c>
      <c r="B262" s="197">
        <f>+'Contrataciones (detalle)'!B262</f>
        <v>0</v>
      </c>
      <c r="C262" s="197">
        <f>+'Contrataciones (detalle)'!C262</f>
        <v>0</v>
      </c>
      <c r="D262" s="197">
        <f>+'Contrataciones (detalle)'!E262</f>
        <v>0</v>
      </c>
      <c r="E262" s="207">
        <f>+'Contrataciones (detalle)'!G262-'Contrataciones (detalle)'!I262</f>
        <v>0</v>
      </c>
      <c r="F262" s="207">
        <f>IF('Contrataciones (detalle)'!H262-'Contrataciones (detalle)'!I262&lt;0,0,'Contrataciones (detalle)'!H262-'Contrataciones (detalle)'!I262)</f>
        <v>0</v>
      </c>
      <c r="G262" s="208" t="str">
        <f t="shared" si="3"/>
        <v xml:space="preserve"> </v>
      </c>
      <c r="H262" s="197">
        <f>+'Contrataciones (detalle)'!J262</f>
        <v>0</v>
      </c>
      <c r="I262" s="200"/>
    </row>
    <row r="263" spans="1:9" s="187" customFormat="1" ht="50.25" customHeight="1" x14ac:dyDescent="0.25">
      <c r="A263" s="197">
        <f>+'Contrataciones (detalle)'!A263</f>
        <v>0</v>
      </c>
      <c r="B263" s="197">
        <f>+'Contrataciones (detalle)'!B263</f>
        <v>0</v>
      </c>
      <c r="C263" s="197">
        <f>+'Contrataciones (detalle)'!C263</f>
        <v>0</v>
      </c>
      <c r="D263" s="197">
        <f>+'Contrataciones (detalle)'!E263</f>
        <v>0</v>
      </c>
      <c r="E263" s="207">
        <f>+'Contrataciones (detalle)'!G263-'Contrataciones (detalle)'!I263</f>
        <v>0</v>
      </c>
      <c r="F263" s="207">
        <f>IF('Contrataciones (detalle)'!H263-'Contrataciones (detalle)'!I263&lt;0,0,'Contrataciones (detalle)'!H263-'Contrataciones (detalle)'!I263)</f>
        <v>0</v>
      </c>
      <c r="G263" s="208" t="str">
        <f t="shared" si="3"/>
        <v xml:space="preserve"> </v>
      </c>
      <c r="H263" s="197">
        <f>+'Contrataciones (detalle)'!J263</f>
        <v>0</v>
      </c>
      <c r="I263" s="200"/>
    </row>
    <row r="264" spans="1:9" s="187" customFormat="1" ht="50.25" customHeight="1" x14ac:dyDescent="0.25">
      <c r="A264" s="197">
        <f>+'Contrataciones (detalle)'!A264</f>
        <v>0</v>
      </c>
      <c r="B264" s="197">
        <f>+'Contrataciones (detalle)'!B264</f>
        <v>0</v>
      </c>
      <c r="C264" s="197">
        <f>+'Contrataciones (detalle)'!C264</f>
        <v>0</v>
      </c>
      <c r="D264" s="197">
        <f>+'Contrataciones (detalle)'!E264</f>
        <v>0</v>
      </c>
      <c r="E264" s="207">
        <f>+'Contrataciones (detalle)'!G264-'Contrataciones (detalle)'!I264</f>
        <v>0</v>
      </c>
      <c r="F264" s="207">
        <f>IF('Contrataciones (detalle)'!H264-'Contrataciones (detalle)'!I264&lt;0,0,'Contrataciones (detalle)'!H264-'Contrataciones (detalle)'!I264)</f>
        <v>0</v>
      </c>
      <c r="G264" s="208" t="str">
        <f t="shared" si="3"/>
        <v xml:space="preserve"> </v>
      </c>
      <c r="H264" s="197">
        <f>+'Contrataciones (detalle)'!J264</f>
        <v>0</v>
      </c>
      <c r="I264" s="200"/>
    </row>
    <row r="265" spans="1:9" s="187" customFormat="1" ht="50.25" customHeight="1" x14ac:dyDescent="0.25">
      <c r="A265" s="197">
        <f>+'Contrataciones (detalle)'!A265</f>
        <v>0</v>
      </c>
      <c r="B265" s="197">
        <f>+'Contrataciones (detalle)'!B265</f>
        <v>0</v>
      </c>
      <c r="C265" s="197">
        <f>+'Contrataciones (detalle)'!C265</f>
        <v>0</v>
      </c>
      <c r="D265" s="197">
        <f>+'Contrataciones (detalle)'!E265</f>
        <v>0</v>
      </c>
      <c r="E265" s="207">
        <f>+'Contrataciones (detalle)'!G265-'Contrataciones (detalle)'!I265</f>
        <v>0</v>
      </c>
      <c r="F265" s="207">
        <f>IF('Contrataciones (detalle)'!H265-'Contrataciones (detalle)'!I265&lt;0,0,'Contrataciones (detalle)'!H265-'Contrataciones (detalle)'!I265)</f>
        <v>0</v>
      </c>
      <c r="G265" s="208" t="str">
        <f t="shared" si="3"/>
        <v xml:space="preserve"> </v>
      </c>
      <c r="H265" s="197">
        <f>+'Contrataciones (detalle)'!J265</f>
        <v>0</v>
      </c>
      <c r="I265" s="200"/>
    </row>
    <row r="266" spans="1:9" s="187" customFormat="1" ht="50.25" customHeight="1" x14ac:dyDescent="0.25">
      <c r="A266" s="197">
        <f>+'Contrataciones (detalle)'!A266</f>
        <v>0</v>
      </c>
      <c r="B266" s="197">
        <f>+'Contrataciones (detalle)'!B266</f>
        <v>0</v>
      </c>
      <c r="C266" s="197">
        <f>+'Contrataciones (detalle)'!C266</f>
        <v>0</v>
      </c>
      <c r="D266" s="197">
        <f>+'Contrataciones (detalle)'!E266</f>
        <v>0</v>
      </c>
      <c r="E266" s="207">
        <f>+'Contrataciones (detalle)'!G266-'Contrataciones (detalle)'!I266</f>
        <v>0</v>
      </c>
      <c r="F266" s="207">
        <f>IF('Contrataciones (detalle)'!H266-'Contrataciones (detalle)'!I266&lt;0,0,'Contrataciones (detalle)'!H266-'Contrataciones (detalle)'!I266)</f>
        <v>0</v>
      </c>
      <c r="G266" s="208" t="str">
        <f t="shared" si="3"/>
        <v xml:space="preserve"> </v>
      </c>
      <c r="H266" s="197">
        <f>+'Contrataciones (detalle)'!J266</f>
        <v>0</v>
      </c>
      <c r="I266" s="200"/>
    </row>
    <row r="267" spans="1:9" s="187" customFormat="1" ht="50.25" customHeight="1" x14ac:dyDescent="0.25">
      <c r="A267" s="197">
        <f>+'Contrataciones (detalle)'!A267</f>
        <v>0</v>
      </c>
      <c r="B267" s="197">
        <f>+'Contrataciones (detalle)'!B267</f>
        <v>0</v>
      </c>
      <c r="C267" s="197">
        <f>+'Contrataciones (detalle)'!C267</f>
        <v>0</v>
      </c>
      <c r="D267" s="197">
        <f>+'Contrataciones (detalle)'!E267</f>
        <v>0</v>
      </c>
      <c r="E267" s="207">
        <f>+'Contrataciones (detalle)'!G267-'Contrataciones (detalle)'!I267</f>
        <v>0</v>
      </c>
      <c r="F267" s="207">
        <f>IF('Contrataciones (detalle)'!H267-'Contrataciones (detalle)'!I267&lt;0,0,'Contrataciones (detalle)'!H267-'Contrataciones (detalle)'!I267)</f>
        <v>0</v>
      </c>
      <c r="G267" s="208" t="str">
        <f t="shared" si="3"/>
        <v xml:space="preserve"> </v>
      </c>
      <c r="H267" s="197">
        <f>+'Contrataciones (detalle)'!J267</f>
        <v>0</v>
      </c>
      <c r="I267" s="200"/>
    </row>
    <row r="268" spans="1:9" s="187" customFormat="1" ht="50.25" customHeight="1" x14ac:dyDescent="0.25">
      <c r="A268" s="197">
        <f>+'Contrataciones (detalle)'!A268</f>
        <v>0</v>
      </c>
      <c r="B268" s="197">
        <f>+'Contrataciones (detalle)'!B268</f>
        <v>0</v>
      </c>
      <c r="C268" s="197">
        <f>+'Contrataciones (detalle)'!C268</f>
        <v>0</v>
      </c>
      <c r="D268" s="197">
        <f>+'Contrataciones (detalle)'!E268</f>
        <v>0</v>
      </c>
      <c r="E268" s="207">
        <f>+'Contrataciones (detalle)'!G268-'Contrataciones (detalle)'!I268</f>
        <v>0</v>
      </c>
      <c r="F268" s="207">
        <f>IF('Contrataciones (detalle)'!H268-'Contrataciones (detalle)'!I268&lt;0,0,'Contrataciones (detalle)'!H268-'Contrataciones (detalle)'!I268)</f>
        <v>0</v>
      </c>
      <c r="G268" s="208" t="str">
        <f t="shared" si="3"/>
        <v xml:space="preserve"> </v>
      </c>
      <c r="H268" s="197">
        <f>+'Contrataciones (detalle)'!J268</f>
        <v>0</v>
      </c>
      <c r="I268" s="200"/>
    </row>
    <row r="269" spans="1:9" s="187" customFormat="1" ht="50.25" customHeight="1" x14ac:dyDescent="0.25">
      <c r="A269" s="197">
        <f>+'Contrataciones (detalle)'!A269</f>
        <v>0</v>
      </c>
      <c r="B269" s="197">
        <f>+'Contrataciones (detalle)'!B269</f>
        <v>0</v>
      </c>
      <c r="C269" s="197">
        <f>+'Contrataciones (detalle)'!C269</f>
        <v>0</v>
      </c>
      <c r="D269" s="197">
        <f>+'Contrataciones (detalle)'!E269</f>
        <v>0</v>
      </c>
      <c r="E269" s="207">
        <f>+'Contrataciones (detalle)'!G269-'Contrataciones (detalle)'!I269</f>
        <v>0</v>
      </c>
      <c r="F269" s="207">
        <f>IF('Contrataciones (detalle)'!H269-'Contrataciones (detalle)'!I269&lt;0,0,'Contrataciones (detalle)'!H269-'Contrataciones (detalle)'!I269)</f>
        <v>0</v>
      </c>
      <c r="G269" s="208" t="str">
        <f t="shared" si="3"/>
        <v xml:space="preserve"> </v>
      </c>
      <c r="H269" s="197">
        <f>+'Contrataciones (detalle)'!J269</f>
        <v>0</v>
      </c>
      <c r="I269" s="200"/>
    </row>
    <row r="270" spans="1:9" s="187" customFormat="1" ht="50.25" customHeight="1" x14ac:dyDescent="0.25">
      <c r="A270" s="197">
        <f>+'Contrataciones (detalle)'!A270</f>
        <v>0</v>
      </c>
      <c r="B270" s="197">
        <f>+'Contrataciones (detalle)'!B270</f>
        <v>0</v>
      </c>
      <c r="C270" s="197">
        <f>+'Contrataciones (detalle)'!C270</f>
        <v>0</v>
      </c>
      <c r="D270" s="197">
        <f>+'Contrataciones (detalle)'!E270</f>
        <v>0</v>
      </c>
      <c r="E270" s="207">
        <f>+'Contrataciones (detalle)'!G270-'Contrataciones (detalle)'!I270</f>
        <v>0</v>
      </c>
      <c r="F270" s="207">
        <f>IF('Contrataciones (detalle)'!H270-'Contrataciones (detalle)'!I270&lt;0,0,'Contrataciones (detalle)'!H270-'Contrataciones (detalle)'!I270)</f>
        <v>0</v>
      </c>
      <c r="G270" s="208" t="str">
        <f t="shared" si="3"/>
        <v xml:space="preserve"> </v>
      </c>
      <c r="H270" s="197">
        <f>+'Contrataciones (detalle)'!J270</f>
        <v>0</v>
      </c>
      <c r="I270" s="200"/>
    </row>
    <row r="271" spans="1:9" s="187" customFormat="1" ht="50.25" customHeight="1" x14ac:dyDescent="0.25">
      <c r="A271" s="197">
        <f>+'Contrataciones (detalle)'!A271</f>
        <v>0</v>
      </c>
      <c r="B271" s="197">
        <f>+'Contrataciones (detalle)'!B271</f>
        <v>0</v>
      </c>
      <c r="C271" s="197">
        <f>+'Contrataciones (detalle)'!C271</f>
        <v>0</v>
      </c>
      <c r="D271" s="197">
        <f>+'Contrataciones (detalle)'!E271</f>
        <v>0</v>
      </c>
      <c r="E271" s="207">
        <f>+'Contrataciones (detalle)'!G271-'Contrataciones (detalle)'!I271</f>
        <v>0</v>
      </c>
      <c r="F271" s="207">
        <f>IF('Contrataciones (detalle)'!H271-'Contrataciones (detalle)'!I271&lt;0,0,'Contrataciones (detalle)'!H271-'Contrataciones (detalle)'!I271)</f>
        <v>0</v>
      </c>
      <c r="G271" s="208" t="str">
        <f t="shared" si="3"/>
        <v xml:space="preserve"> </v>
      </c>
      <c r="H271" s="197">
        <f>+'Contrataciones (detalle)'!J271</f>
        <v>0</v>
      </c>
      <c r="I271" s="200"/>
    </row>
    <row r="272" spans="1:9" s="187" customFormat="1" ht="50.25" customHeight="1" x14ac:dyDescent="0.25">
      <c r="A272" s="197">
        <f>+'Contrataciones (detalle)'!A272</f>
        <v>0</v>
      </c>
      <c r="B272" s="197">
        <f>+'Contrataciones (detalle)'!B272</f>
        <v>0</v>
      </c>
      <c r="C272" s="197">
        <f>+'Contrataciones (detalle)'!C272</f>
        <v>0</v>
      </c>
      <c r="D272" s="197">
        <f>+'Contrataciones (detalle)'!E272</f>
        <v>0</v>
      </c>
      <c r="E272" s="207">
        <f>+'Contrataciones (detalle)'!G272-'Contrataciones (detalle)'!I272</f>
        <v>0</v>
      </c>
      <c r="F272" s="207">
        <f>IF('Contrataciones (detalle)'!H272-'Contrataciones (detalle)'!I272&lt;0,0,'Contrataciones (detalle)'!H272-'Contrataciones (detalle)'!I272)</f>
        <v>0</v>
      </c>
      <c r="G272" s="208" t="str">
        <f t="shared" si="3"/>
        <v xml:space="preserve"> </v>
      </c>
      <c r="H272" s="197">
        <f>+'Contrataciones (detalle)'!J272</f>
        <v>0</v>
      </c>
      <c r="I272" s="200"/>
    </row>
    <row r="273" spans="1:9" s="187" customFormat="1" ht="50.25" customHeight="1" x14ac:dyDescent="0.25">
      <c r="A273" s="197">
        <f>+'Contrataciones (detalle)'!A273</f>
        <v>0</v>
      </c>
      <c r="B273" s="197">
        <f>+'Contrataciones (detalle)'!B273</f>
        <v>0</v>
      </c>
      <c r="C273" s="197">
        <f>+'Contrataciones (detalle)'!C273</f>
        <v>0</v>
      </c>
      <c r="D273" s="197">
        <f>+'Contrataciones (detalle)'!E273</f>
        <v>0</v>
      </c>
      <c r="E273" s="207">
        <f>+'Contrataciones (detalle)'!G273-'Contrataciones (detalle)'!I273</f>
        <v>0</v>
      </c>
      <c r="F273" s="207">
        <f>IF('Contrataciones (detalle)'!H273-'Contrataciones (detalle)'!I273&lt;0,0,'Contrataciones (detalle)'!H273-'Contrataciones (detalle)'!I273)</f>
        <v>0</v>
      </c>
      <c r="G273" s="208" t="str">
        <f t="shared" si="3"/>
        <v xml:space="preserve"> </v>
      </c>
      <c r="H273" s="197">
        <f>+'Contrataciones (detalle)'!J273</f>
        <v>0</v>
      </c>
      <c r="I273" s="200"/>
    </row>
    <row r="274" spans="1:9" s="187" customFormat="1" ht="50.25" customHeight="1" x14ac:dyDescent="0.25">
      <c r="A274" s="197">
        <f>+'Contrataciones (detalle)'!A274</f>
        <v>0</v>
      </c>
      <c r="B274" s="197">
        <f>+'Contrataciones (detalle)'!B274</f>
        <v>0</v>
      </c>
      <c r="C274" s="197">
        <f>+'Contrataciones (detalle)'!C274</f>
        <v>0</v>
      </c>
      <c r="D274" s="197">
        <f>+'Contrataciones (detalle)'!E274</f>
        <v>0</v>
      </c>
      <c r="E274" s="207">
        <f>+'Contrataciones (detalle)'!G274-'Contrataciones (detalle)'!I274</f>
        <v>0</v>
      </c>
      <c r="F274" s="207">
        <f>IF('Contrataciones (detalle)'!H274-'Contrataciones (detalle)'!I274&lt;0,0,'Contrataciones (detalle)'!H274-'Contrataciones (detalle)'!I274)</f>
        <v>0</v>
      </c>
      <c r="G274" s="208" t="str">
        <f t="shared" ref="G274:G337" si="4">IF(F274&gt;0,"√"," ")</f>
        <v xml:space="preserve"> </v>
      </c>
      <c r="H274" s="197">
        <f>+'Contrataciones (detalle)'!J274</f>
        <v>0</v>
      </c>
      <c r="I274" s="200"/>
    </row>
    <row r="275" spans="1:9" s="187" customFormat="1" ht="50.25" customHeight="1" x14ac:dyDescent="0.25">
      <c r="A275" s="197">
        <f>+'Contrataciones (detalle)'!A275</f>
        <v>0</v>
      </c>
      <c r="B275" s="197">
        <f>+'Contrataciones (detalle)'!B275</f>
        <v>0</v>
      </c>
      <c r="C275" s="197">
        <f>+'Contrataciones (detalle)'!C275</f>
        <v>0</v>
      </c>
      <c r="D275" s="197">
        <f>+'Contrataciones (detalle)'!E275</f>
        <v>0</v>
      </c>
      <c r="E275" s="207">
        <f>+'Contrataciones (detalle)'!G275-'Contrataciones (detalle)'!I275</f>
        <v>0</v>
      </c>
      <c r="F275" s="207">
        <f>IF('Contrataciones (detalle)'!H275-'Contrataciones (detalle)'!I275&lt;0,0,'Contrataciones (detalle)'!H275-'Contrataciones (detalle)'!I275)</f>
        <v>0</v>
      </c>
      <c r="G275" s="208" t="str">
        <f t="shared" si="4"/>
        <v xml:space="preserve"> </v>
      </c>
      <c r="H275" s="197">
        <f>+'Contrataciones (detalle)'!J275</f>
        <v>0</v>
      </c>
      <c r="I275" s="200"/>
    </row>
    <row r="276" spans="1:9" s="187" customFormat="1" ht="50.25" customHeight="1" x14ac:dyDescent="0.25">
      <c r="A276" s="197">
        <f>+'Contrataciones (detalle)'!A276</f>
        <v>0</v>
      </c>
      <c r="B276" s="197">
        <f>+'Contrataciones (detalle)'!B276</f>
        <v>0</v>
      </c>
      <c r="C276" s="197">
        <f>+'Contrataciones (detalle)'!C276</f>
        <v>0</v>
      </c>
      <c r="D276" s="197">
        <f>+'Contrataciones (detalle)'!E276</f>
        <v>0</v>
      </c>
      <c r="E276" s="207">
        <f>+'Contrataciones (detalle)'!G276-'Contrataciones (detalle)'!I276</f>
        <v>0</v>
      </c>
      <c r="F276" s="207">
        <f>IF('Contrataciones (detalle)'!H276-'Contrataciones (detalle)'!I276&lt;0,0,'Contrataciones (detalle)'!H276-'Contrataciones (detalle)'!I276)</f>
        <v>0</v>
      </c>
      <c r="G276" s="208" t="str">
        <f t="shared" si="4"/>
        <v xml:space="preserve"> </v>
      </c>
      <c r="H276" s="197">
        <f>+'Contrataciones (detalle)'!J276</f>
        <v>0</v>
      </c>
      <c r="I276" s="200"/>
    </row>
    <row r="277" spans="1:9" s="187" customFormat="1" ht="50.25" customHeight="1" x14ac:dyDescent="0.25">
      <c r="A277" s="197">
        <f>+'Contrataciones (detalle)'!A277</f>
        <v>0</v>
      </c>
      <c r="B277" s="197">
        <f>+'Contrataciones (detalle)'!B277</f>
        <v>0</v>
      </c>
      <c r="C277" s="197">
        <f>+'Contrataciones (detalle)'!C277</f>
        <v>0</v>
      </c>
      <c r="D277" s="197">
        <f>+'Contrataciones (detalle)'!E277</f>
        <v>0</v>
      </c>
      <c r="E277" s="207">
        <f>+'Contrataciones (detalle)'!G277-'Contrataciones (detalle)'!I277</f>
        <v>0</v>
      </c>
      <c r="F277" s="207">
        <f>IF('Contrataciones (detalle)'!H277-'Contrataciones (detalle)'!I277&lt;0,0,'Contrataciones (detalle)'!H277-'Contrataciones (detalle)'!I277)</f>
        <v>0</v>
      </c>
      <c r="G277" s="208" t="str">
        <f t="shared" si="4"/>
        <v xml:space="preserve"> </v>
      </c>
      <c r="H277" s="197">
        <f>+'Contrataciones (detalle)'!J277</f>
        <v>0</v>
      </c>
      <c r="I277" s="200"/>
    </row>
    <row r="278" spans="1:9" s="187" customFormat="1" ht="50.25" customHeight="1" x14ac:dyDescent="0.25">
      <c r="A278" s="197">
        <f>+'Contrataciones (detalle)'!A278</f>
        <v>0</v>
      </c>
      <c r="B278" s="197">
        <f>+'Contrataciones (detalle)'!B278</f>
        <v>0</v>
      </c>
      <c r="C278" s="197">
        <f>+'Contrataciones (detalle)'!C278</f>
        <v>0</v>
      </c>
      <c r="D278" s="197">
        <f>+'Contrataciones (detalle)'!E278</f>
        <v>0</v>
      </c>
      <c r="E278" s="207">
        <f>+'Contrataciones (detalle)'!G278-'Contrataciones (detalle)'!I278</f>
        <v>0</v>
      </c>
      <c r="F278" s="207">
        <f>IF('Contrataciones (detalle)'!H278-'Contrataciones (detalle)'!I278&lt;0,0,'Contrataciones (detalle)'!H278-'Contrataciones (detalle)'!I278)</f>
        <v>0</v>
      </c>
      <c r="G278" s="208" t="str">
        <f t="shared" si="4"/>
        <v xml:space="preserve"> </v>
      </c>
      <c r="H278" s="197">
        <f>+'Contrataciones (detalle)'!J278</f>
        <v>0</v>
      </c>
      <c r="I278" s="200"/>
    </row>
    <row r="279" spans="1:9" s="187" customFormat="1" ht="50.25" customHeight="1" x14ac:dyDescent="0.25">
      <c r="A279" s="197">
        <f>+'Contrataciones (detalle)'!A279</f>
        <v>0</v>
      </c>
      <c r="B279" s="197">
        <f>+'Contrataciones (detalle)'!B279</f>
        <v>0</v>
      </c>
      <c r="C279" s="197">
        <f>+'Contrataciones (detalle)'!C279</f>
        <v>0</v>
      </c>
      <c r="D279" s="197">
        <f>+'Contrataciones (detalle)'!E279</f>
        <v>0</v>
      </c>
      <c r="E279" s="207">
        <f>+'Contrataciones (detalle)'!G279-'Contrataciones (detalle)'!I279</f>
        <v>0</v>
      </c>
      <c r="F279" s="207">
        <f>IF('Contrataciones (detalle)'!H279-'Contrataciones (detalle)'!I279&lt;0,0,'Contrataciones (detalle)'!H279-'Contrataciones (detalle)'!I279)</f>
        <v>0</v>
      </c>
      <c r="G279" s="208" t="str">
        <f t="shared" si="4"/>
        <v xml:space="preserve"> </v>
      </c>
      <c r="H279" s="197">
        <f>+'Contrataciones (detalle)'!J279</f>
        <v>0</v>
      </c>
      <c r="I279" s="200"/>
    </row>
    <row r="280" spans="1:9" s="187" customFormat="1" ht="50.25" customHeight="1" x14ac:dyDescent="0.25">
      <c r="A280" s="197">
        <f>+'Contrataciones (detalle)'!A280</f>
        <v>0</v>
      </c>
      <c r="B280" s="197">
        <f>+'Contrataciones (detalle)'!B280</f>
        <v>0</v>
      </c>
      <c r="C280" s="197">
        <f>+'Contrataciones (detalle)'!C280</f>
        <v>0</v>
      </c>
      <c r="D280" s="197">
        <f>+'Contrataciones (detalle)'!E280</f>
        <v>0</v>
      </c>
      <c r="E280" s="207">
        <f>+'Contrataciones (detalle)'!G280-'Contrataciones (detalle)'!I280</f>
        <v>0</v>
      </c>
      <c r="F280" s="207">
        <f>IF('Contrataciones (detalle)'!H280-'Contrataciones (detalle)'!I280&lt;0,0,'Contrataciones (detalle)'!H280-'Contrataciones (detalle)'!I280)</f>
        <v>0</v>
      </c>
      <c r="G280" s="208" t="str">
        <f t="shared" si="4"/>
        <v xml:space="preserve"> </v>
      </c>
      <c r="H280" s="197">
        <f>+'Contrataciones (detalle)'!J280</f>
        <v>0</v>
      </c>
      <c r="I280" s="200"/>
    </row>
    <row r="281" spans="1:9" s="187" customFormat="1" ht="50.25" customHeight="1" x14ac:dyDescent="0.25">
      <c r="A281" s="197">
        <f>+'Contrataciones (detalle)'!A281</f>
        <v>0</v>
      </c>
      <c r="B281" s="197">
        <f>+'Contrataciones (detalle)'!B281</f>
        <v>0</v>
      </c>
      <c r="C281" s="197">
        <f>+'Contrataciones (detalle)'!C281</f>
        <v>0</v>
      </c>
      <c r="D281" s="197">
        <f>+'Contrataciones (detalle)'!E281</f>
        <v>0</v>
      </c>
      <c r="E281" s="207">
        <f>+'Contrataciones (detalle)'!G281-'Contrataciones (detalle)'!I281</f>
        <v>0</v>
      </c>
      <c r="F281" s="207">
        <f>IF('Contrataciones (detalle)'!H281-'Contrataciones (detalle)'!I281&lt;0,0,'Contrataciones (detalle)'!H281-'Contrataciones (detalle)'!I281)</f>
        <v>0</v>
      </c>
      <c r="G281" s="208" t="str">
        <f t="shared" si="4"/>
        <v xml:space="preserve"> </v>
      </c>
      <c r="H281" s="197">
        <f>+'Contrataciones (detalle)'!J281</f>
        <v>0</v>
      </c>
      <c r="I281" s="200"/>
    </row>
    <row r="282" spans="1:9" s="187" customFormat="1" ht="50.25" customHeight="1" x14ac:dyDescent="0.25">
      <c r="A282" s="197">
        <f>+'Contrataciones (detalle)'!A282</f>
        <v>0</v>
      </c>
      <c r="B282" s="197">
        <f>+'Contrataciones (detalle)'!B282</f>
        <v>0</v>
      </c>
      <c r="C282" s="197">
        <f>+'Contrataciones (detalle)'!C282</f>
        <v>0</v>
      </c>
      <c r="D282" s="197">
        <f>+'Contrataciones (detalle)'!E282</f>
        <v>0</v>
      </c>
      <c r="E282" s="207">
        <f>+'Contrataciones (detalle)'!G282-'Contrataciones (detalle)'!I282</f>
        <v>0</v>
      </c>
      <c r="F282" s="207">
        <f>IF('Contrataciones (detalle)'!H282-'Contrataciones (detalle)'!I282&lt;0,0,'Contrataciones (detalle)'!H282-'Contrataciones (detalle)'!I282)</f>
        <v>0</v>
      </c>
      <c r="G282" s="208" t="str">
        <f t="shared" si="4"/>
        <v xml:space="preserve"> </v>
      </c>
      <c r="H282" s="197">
        <f>+'Contrataciones (detalle)'!J282</f>
        <v>0</v>
      </c>
      <c r="I282" s="200"/>
    </row>
    <row r="283" spans="1:9" s="187" customFormat="1" ht="50.25" customHeight="1" x14ac:dyDescent="0.25">
      <c r="A283" s="197">
        <f>+'Contrataciones (detalle)'!A283</f>
        <v>0</v>
      </c>
      <c r="B283" s="197">
        <f>+'Contrataciones (detalle)'!B283</f>
        <v>0</v>
      </c>
      <c r="C283" s="197">
        <f>+'Contrataciones (detalle)'!C283</f>
        <v>0</v>
      </c>
      <c r="D283" s="197">
        <f>+'Contrataciones (detalle)'!E283</f>
        <v>0</v>
      </c>
      <c r="E283" s="207">
        <f>+'Contrataciones (detalle)'!G283-'Contrataciones (detalle)'!I283</f>
        <v>0</v>
      </c>
      <c r="F283" s="207">
        <f>IF('Contrataciones (detalle)'!H283-'Contrataciones (detalle)'!I283&lt;0,0,'Contrataciones (detalle)'!H283-'Contrataciones (detalle)'!I283)</f>
        <v>0</v>
      </c>
      <c r="G283" s="208" t="str">
        <f t="shared" si="4"/>
        <v xml:space="preserve"> </v>
      </c>
      <c r="H283" s="197">
        <f>+'Contrataciones (detalle)'!J283</f>
        <v>0</v>
      </c>
      <c r="I283" s="200"/>
    </row>
    <row r="284" spans="1:9" s="187" customFormat="1" ht="50.25" customHeight="1" x14ac:dyDescent="0.25">
      <c r="A284" s="197">
        <f>+'Contrataciones (detalle)'!A284</f>
        <v>0</v>
      </c>
      <c r="B284" s="197">
        <f>+'Contrataciones (detalle)'!B284</f>
        <v>0</v>
      </c>
      <c r="C284" s="197">
        <f>+'Contrataciones (detalle)'!C284</f>
        <v>0</v>
      </c>
      <c r="D284" s="197">
        <f>+'Contrataciones (detalle)'!E284</f>
        <v>0</v>
      </c>
      <c r="E284" s="207">
        <f>+'Contrataciones (detalle)'!G284-'Contrataciones (detalle)'!I284</f>
        <v>0</v>
      </c>
      <c r="F284" s="207">
        <f>IF('Contrataciones (detalle)'!H284-'Contrataciones (detalle)'!I284&lt;0,0,'Contrataciones (detalle)'!H284-'Contrataciones (detalle)'!I284)</f>
        <v>0</v>
      </c>
      <c r="G284" s="208" t="str">
        <f t="shared" si="4"/>
        <v xml:space="preserve"> </v>
      </c>
      <c r="H284" s="197">
        <f>+'Contrataciones (detalle)'!J284</f>
        <v>0</v>
      </c>
      <c r="I284" s="200"/>
    </row>
    <row r="285" spans="1:9" s="187" customFormat="1" ht="50.25" customHeight="1" x14ac:dyDescent="0.25">
      <c r="A285" s="197">
        <f>+'Contrataciones (detalle)'!A285</f>
        <v>0</v>
      </c>
      <c r="B285" s="197">
        <f>+'Contrataciones (detalle)'!B285</f>
        <v>0</v>
      </c>
      <c r="C285" s="197">
        <f>+'Contrataciones (detalle)'!C285</f>
        <v>0</v>
      </c>
      <c r="D285" s="197">
        <f>+'Contrataciones (detalle)'!E285</f>
        <v>0</v>
      </c>
      <c r="E285" s="207">
        <f>+'Contrataciones (detalle)'!G285-'Contrataciones (detalle)'!I285</f>
        <v>0</v>
      </c>
      <c r="F285" s="207">
        <f>IF('Contrataciones (detalle)'!H285-'Contrataciones (detalle)'!I285&lt;0,0,'Contrataciones (detalle)'!H285-'Contrataciones (detalle)'!I285)</f>
        <v>0</v>
      </c>
      <c r="G285" s="208" t="str">
        <f t="shared" si="4"/>
        <v xml:space="preserve"> </v>
      </c>
      <c r="H285" s="197">
        <f>+'Contrataciones (detalle)'!J285</f>
        <v>0</v>
      </c>
      <c r="I285" s="200"/>
    </row>
    <row r="286" spans="1:9" s="187" customFormat="1" ht="50.25" customHeight="1" x14ac:dyDescent="0.25">
      <c r="A286" s="197">
        <f>+'Contrataciones (detalle)'!A286</f>
        <v>0</v>
      </c>
      <c r="B286" s="197">
        <f>+'Contrataciones (detalle)'!B286</f>
        <v>0</v>
      </c>
      <c r="C286" s="197">
        <f>+'Contrataciones (detalle)'!C286</f>
        <v>0</v>
      </c>
      <c r="D286" s="197">
        <f>+'Contrataciones (detalle)'!E286</f>
        <v>0</v>
      </c>
      <c r="E286" s="207">
        <f>+'Contrataciones (detalle)'!G286-'Contrataciones (detalle)'!I286</f>
        <v>0</v>
      </c>
      <c r="F286" s="207">
        <f>IF('Contrataciones (detalle)'!H286-'Contrataciones (detalle)'!I286&lt;0,0,'Contrataciones (detalle)'!H286-'Contrataciones (detalle)'!I286)</f>
        <v>0</v>
      </c>
      <c r="G286" s="208" t="str">
        <f t="shared" si="4"/>
        <v xml:space="preserve"> </v>
      </c>
      <c r="H286" s="197">
        <f>+'Contrataciones (detalle)'!J286</f>
        <v>0</v>
      </c>
      <c r="I286" s="200"/>
    </row>
    <row r="287" spans="1:9" s="187" customFormat="1" ht="50.25" customHeight="1" x14ac:dyDescent="0.25">
      <c r="A287" s="197">
        <f>+'Contrataciones (detalle)'!A287</f>
        <v>0</v>
      </c>
      <c r="B287" s="197">
        <f>+'Contrataciones (detalle)'!B287</f>
        <v>0</v>
      </c>
      <c r="C287" s="197">
        <f>+'Contrataciones (detalle)'!C287</f>
        <v>0</v>
      </c>
      <c r="D287" s="197">
        <f>+'Contrataciones (detalle)'!E287</f>
        <v>0</v>
      </c>
      <c r="E287" s="207">
        <f>+'Contrataciones (detalle)'!G287-'Contrataciones (detalle)'!I287</f>
        <v>0</v>
      </c>
      <c r="F287" s="207">
        <f>IF('Contrataciones (detalle)'!H287-'Contrataciones (detalle)'!I287&lt;0,0,'Contrataciones (detalle)'!H287-'Contrataciones (detalle)'!I287)</f>
        <v>0</v>
      </c>
      <c r="G287" s="208" t="str">
        <f t="shared" si="4"/>
        <v xml:space="preserve"> </v>
      </c>
      <c r="H287" s="197">
        <f>+'Contrataciones (detalle)'!J287</f>
        <v>0</v>
      </c>
      <c r="I287" s="200"/>
    </row>
    <row r="288" spans="1:9" s="187" customFormat="1" ht="50.25" customHeight="1" x14ac:dyDescent="0.25">
      <c r="A288" s="197">
        <f>+'Contrataciones (detalle)'!A288</f>
        <v>0</v>
      </c>
      <c r="B288" s="197">
        <f>+'Contrataciones (detalle)'!B288</f>
        <v>0</v>
      </c>
      <c r="C288" s="197">
        <f>+'Contrataciones (detalle)'!C288</f>
        <v>0</v>
      </c>
      <c r="D288" s="197">
        <f>+'Contrataciones (detalle)'!E288</f>
        <v>0</v>
      </c>
      <c r="E288" s="207">
        <f>+'Contrataciones (detalle)'!G288-'Contrataciones (detalle)'!I288</f>
        <v>0</v>
      </c>
      <c r="F288" s="207">
        <f>IF('Contrataciones (detalle)'!H288-'Contrataciones (detalle)'!I288&lt;0,0,'Contrataciones (detalle)'!H288-'Contrataciones (detalle)'!I288)</f>
        <v>0</v>
      </c>
      <c r="G288" s="208" t="str">
        <f t="shared" si="4"/>
        <v xml:space="preserve"> </v>
      </c>
      <c r="H288" s="197">
        <f>+'Contrataciones (detalle)'!J288</f>
        <v>0</v>
      </c>
      <c r="I288" s="200"/>
    </row>
    <row r="289" spans="1:9" s="187" customFormat="1" ht="50.25" customHeight="1" x14ac:dyDescent="0.25">
      <c r="A289" s="197">
        <f>+'Contrataciones (detalle)'!A289</f>
        <v>0</v>
      </c>
      <c r="B289" s="197">
        <f>+'Contrataciones (detalle)'!B289</f>
        <v>0</v>
      </c>
      <c r="C289" s="197">
        <f>+'Contrataciones (detalle)'!C289</f>
        <v>0</v>
      </c>
      <c r="D289" s="197">
        <f>+'Contrataciones (detalle)'!E289</f>
        <v>0</v>
      </c>
      <c r="E289" s="207">
        <f>+'Contrataciones (detalle)'!G289-'Contrataciones (detalle)'!I289</f>
        <v>0</v>
      </c>
      <c r="F289" s="207">
        <f>IF('Contrataciones (detalle)'!H289-'Contrataciones (detalle)'!I289&lt;0,0,'Contrataciones (detalle)'!H289-'Contrataciones (detalle)'!I289)</f>
        <v>0</v>
      </c>
      <c r="G289" s="208" t="str">
        <f t="shared" si="4"/>
        <v xml:space="preserve"> </v>
      </c>
      <c r="H289" s="197">
        <f>+'Contrataciones (detalle)'!J289</f>
        <v>0</v>
      </c>
      <c r="I289" s="200"/>
    </row>
    <row r="290" spans="1:9" s="187" customFormat="1" ht="50.25" customHeight="1" x14ac:dyDescent="0.25">
      <c r="A290" s="197">
        <f>+'Contrataciones (detalle)'!A290</f>
        <v>0</v>
      </c>
      <c r="B290" s="197">
        <f>+'Contrataciones (detalle)'!B290</f>
        <v>0</v>
      </c>
      <c r="C290" s="197">
        <f>+'Contrataciones (detalle)'!C290</f>
        <v>0</v>
      </c>
      <c r="D290" s="197">
        <f>+'Contrataciones (detalle)'!E290</f>
        <v>0</v>
      </c>
      <c r="E290" s="207">
        <f>+'Contrataciones (detalle)'!G290-'Contrataciones (detalle)'!I290</f>
        <v>0</v>
      </c>
      <c r="F290" s="207">
        <f>IF('Contrataciones (detalle)'!H290-'Contrataciones (detalle)'!I290&lt;0,0,'Contrataciones (detalle)'!H290-'Contrataciones (detalle)'!I290)</f>
        <v>0</v>
      </c>
      <c r="G290" s="208" t="str">
        <f t="shared" si="4"/>
        <v xml:space="preserve"> </v>
      </c>
      <c r="H290" s="197">
        <f>+'Contrataciones (detalle)'!J290</f>
        <v>0</v>
      </c>
      <c r="I290" s="200"/>
    </row>
    <row r="291" spans="1:9" s="187" customFormat="1" ht="50.25" customHeight="1" x14ac:dyDescent="0.25">
      <c r="A291" s="197">
        <f>+'Contrataciones (detalle)'!A291</f>
        <v>0</v>
      </c>
      <c r="B291" s="197">
        <f>+'Contrataciones (detalle)'!B291</f>
        <v>0</v>
      </c>
      <c r="C291" s="197">
        <f>+'Contrataciones (detalle)'!C291</f>
        <v>0</v>
      </c>
      <c r="D291" s="197">
        <f>+'Contrataciones (detalle)'!E291</f>
        <v>0</v>
      </c>
      <c r="E291" s="207">
        <f>+'Contrataciones (detalle)'!G291-'Contrataciones (detalle)'!I291</f>
        <v>0</v>
      </c>
      <c r="F291" s="207">
        <f>IF('Contrataciones (detalle)'!H291-'Contrataciones (detalle)'!I291&lt;0,0,'Contrataciones (detalle)'!H291-'Contrataciones (detalle)'!I291)</f>
        <v>0</v>
      </c>
      <c r="G291" s="208" t="str">
        <f t="shared" si="4"/>
        <v xml:space="preserve"> </v>
      </c>
      <c r="H291" s="197">
        <f>+'Contrataciones (detalle)'!J291</f>
        <v>0</v>
      </c>
      <c r="I291" s="200"/>
    </row>
    <row r="292" spans="1:9" s="187" customFormat="1" ht="50.25" customHeight="1" x14ac:dyDescent="0.25">
      <c r="A292" s="197">
        <f>+'Contrataciones (detalle)'!A292</f>
        <v>0</v>
      </c>
      <c r="B292" s="197">
        <f>+'Contrataciones (detalle)'!B292</f>
        <v>0</v>
      </c>
      <c r="C292" s="197">
        <f>+'Contrataciones (detalle)'!C292</f>
        <v>0</v>
      </c>
      <c r="D292" s="197">
        <f>+'Contrataciones (detalle)'!E292</f>
        <v>0</v>
      </c>
      <c r="E292" s="207">
        <f>+'Contrataciones (detalle)'!G292-'Contrataciones (detalle)'!I292</f>
        <v>0</v>
      </c>
      <c r="F292" s="207">
        <f>IF('Contrataciones (detalle)'!H292-'Contrataciones (detalle)'!I292&lt;0,0,'Contrataciones (detalle)'!H292-'Contrataciones (detalle)'!I292)</f>
        <v>0</v>
      </c>
      <c r="G292" s="208" t="str">
        <f t="shared" si="4"/>
        <v xml:space="preserve"> </v>
      </c>
      <c r="H292" s="197">
        <f>+'Contrataciones (detalle)'!J292</f>
        <v>0</v>
      </c>
      <c r="I292" s="200"/>
    </row>
    <row r="293" spans="1:9" s="187" customFormat="1" ht="50.25" customHeight="1" x14ac:dyDescent="0.25">
      <c r="A293" s="197">
        <f>+'Contrataciones (detalle)'!A293</f>
        <v>0</v>
      </c>
      <c r="B293" s="197">
        <f>+'Contrataciones (detalle)'!B293</f>
        <v>0</v>
      </c>
      <c r="C293" s="197">
        <f>+'Contrataciones (detalle)'!C293</f>
        <v>0</v>
      </c>
      <c r="D293" s="197">
        <f>+'Contrataciones (detalle)'!E293</f>
        <v>0</v>
      </c>
      <c r="E293" s="207">
        <f>+'Contrataciones (detalle)'!G293-'Contrataciones (detalle)'!I293</f>
        <v>0</v>
      </c>
      <c r="F293" s="207">
        <f>IF('Contrataciones (detalle)'!H293-'Contrataciones (detalle)'!I293&lt;0,0,'Contrataciones (detalle)'!H293-'Contrataciones (detalle)'!I293)</f>
        <v>0</v>
      </c>
      <c r="G293" s="208" t="str">
        <f t="shared" si="4"/>
        <v xml:space="preserve"> </v>
      </c>
      <c r="H293" s="197">
        <f>+'Contrataciones (detalle)'!J293</f>
        <v>0</v>
      </c>
      <c r="I293" s="200"/>
    </row>
    <row r="294" spans="1:9" s="187" customFormat="1" ht="50.25" customHeight="1" x14ac:dyDescent="0.25">
      <c r="A294" s="197">
        <f>+'Contrataciones (detalle)'!A294</f>
        <v>0</v>
      </c>
      <c r="B294" s="197">
        <f>+'Contrataciones (detalle)'!B294</f>
        <v>0</v>
      </c>
      <c r="C294" s="197">
        <f>+'Contrataciones (detalle)'!C294</f>
        <v>0</v>
      </c>
      <c r="D294" s="197">
        <f>+'Contrataciones (detalle)'!E294</f>
        <v>0</v>
      </c>
      <c r="E294" s="207">
        <f>+'Contrataciones (detalle)'!G294-'Contrataciones (detalle)'!I294</f>
        <v>0</v>
      </c>
      <c r="F294" s="207">
        <f>IF('Contrataciones (detalle)'!H294-'Contrataciones (detalle)'!I294&lt;0,0,'Contrataciones (detalle)'!H294-'Contrataciones (detalle)'!I294)</f>
        <v>0</v>
      </c>
      <c r="G294" s="208" t="str">
        <f t="shared" si="4"/>
        <v xml:space="preserve"> </v>
      </c>
      <c r="H294" s="197">
        <f>+'Contrataciones (detalle)'!J294</f>
        <v>0</v>
      </c>
      <c r="I294" s="200"/>
    </row>
    <row r="295" spans="1:9" s="187" customFormat="1" ht="50.25" customHeight="1" x14ac:dyDescent="0.25">
      <c r="A295" s="197">
        <f>+'Contrataciones (detalle)'!A295</f>
        <v>0</v>
      </c>
      <c r="B295" s="197">
        <f>+'Contrataciones (detalle)'!B295</f>
        <v>0</v>
      </c>
      <c r="C295" s="197">
        <f>+'Contrataciones (detalle)'!C295</f>
        <v>0</v>
      </c>
      <c r="D295" s="197">
        <f>+'Contrataciones (detalle)'!E295</f>
        <v>0</v>
      </c>
      <c r="E295" s="207">
        <f>+'Contrataciones (detalle)'!G295-'Contrataciones (detalle)'!I295</f>
        <v>0</v>
      </c>
      <c r="F295" s="207">
        <f>IF('Contrataciones (detalle)'!H295-'Contrataciones (detalle)'!I295&lt;0,0,'Contrataciones (detalle)'!H295-'Contrataciones (detalle)'!I295)</f>
        <v>0</v>
      </c>
      <c r="G295" s="208" t="str">
        <f t="shared" si="4"/>
        <v xml:space="preserve"> </v>
      </c>
      <c r="H295" s="197">
        <f>+'Contrataciones (detalle)'!J295</f>
        <v>0</v>
      </c>
      <c r="I295" s="200"/>
    </row>
    <row r="296" spans="1:9" s="187" customFormat="1" ht="50.25" customHeight="1" x14ac:dyDescent="0.25">
      <c r="A296" s="197">
        <f>+'Contrataciones (detalle)'!A296</f>
        <v>0</v>
      </c>
      <c r="B296" s="197">
        <f>+'Contrataciones (detalle)'!B296</f>
        <v>0</v>
      </c>
      <c r="C296" s="197">
        <f>+'Contrataciones (detalle)'!C296</f>
        <v>0</v>
      </c>
      <c r="D296" s="197">
        <f>+'Contrataciones (detalle)'!E296</f>
        <v>0</v>
      </c>
      <c r="E296" s="207">
        <f>+'Contrataciones (detalle)'!G296-'Contrataciones (detalle)'!I296</f>
        <v>0</v>
      </c>
      <c r="F296" s="207">
        <f>IF('Contrataciones (detalle)'!H296-'Contrataciones (detalle)'!I296&lt;0,0,'Contrataciones (detalle)'!H296-'Contrataciones (detalle)'!I296)</f>
        <v>0</v>
      </c>
      <c r="G296" s="208" t="str">
        <f t="shared" si="4"/>
        <v xml:space="preserve"> </v>
      </c>
      <c r="H296" s="197">
        <f>+'Contrataciones (detalle)'!J296</f>
        <v>0</v>
      </c>
      <c r="I296" s="200"/>
    </row>
    <row r="297" spans="1:9" s="187" customFormat="1" ht="50.25" customHeight="1" x14ac:dyDescent="0.25">
      <c r="A297" s="197">
        <f>+'Contrataciones (detalle)'!A297</f>
        <v>0</v>
      </c>
      <c r="B297" s="197">
        <f>+'Contrataciones (detalle)'!B297</f>
        <v>0</v>
      </c>
      <c r="C297" s="197">
        <f>+'Contrataciones (detalle)'!C297</f>
        <v>0</v>
      </c>
      <c r="D297" s="197">
        <f>+'Contrataciones (detalle)'!E297</f>
        <v>0</v>
      </c>
      <c r="E297" s="207">
        <f>+'Contrataciones (detalle)'!G297-'Contrataciones (detalle)'!I297</f>
        <v>0</v>
      </c>
      <c r="F297" s="207">
        <f>IF('Contrataciones (detalle)'!H297-'Contrataciones (detalle)'!I297&lt;0,0,'Contrataciones (detalle)'!H297-'Contrataciones (detalle)'!I297)</f>
        <v>0</v>
      </c>
      <c r="G297" s="208" t="str">
        <f t="shared" si="4"/>
        <v xml:space="preserve"> </v>
      </c>
      <c r="H297" s="197">
        <f>+'Contrataciones (detalle)'!J297</f>
        <v>0</v>
      </c>
      <c r="I297" s="200"/>
    </row>
    <row r="298" spans="1:9" s="187" customFormat="1" ht="50.25" customHeight="1" x14ac:dyDescent="0.25">
      <c r="A298" s="197">
        <f>+'Contrataciones (detalle)'!A298</f>
        <v>0</v>
      </c>
      <c r="B298" s="197">
        <f>+'Contrataciones (detalle)'!B298</f>
        <v>0</v>
      </c>
      <c r="C298" s="197">
        <f>+'Contrataciones (detalle)'!C298</f>
        <v>0</v>
      </c>
      <c r="D298" s="197">
        <f>+'Contrataciones (detalle)'!E298</f>
        <v>0</v>
      </c>
      <c r="E298" s="207">
        <f>+'Contrataciones (detalle)'!G298-'Contrataciones (detalle)'!I298</f>
        <v>0</v>
      </c>
      <c r="F298" s="207">
        <f>IF('Contrataciones (detalle)'!H298-'Contrataciones (detalle)'!I298&lt;0,0,'Contrataciones (detalle)'!H298-'Contrataciones (detalle)'!I298)</f>
        <v>0</v>
      </c>
      <c r="G298" s="208" t="str">
        <f t="shared" si="4"/>
        <v xml:space="preserve"> </v>
      </c>
      <c r="H298" s="197">
        <f>+'Contrataciones (detalle)'!J298</f>
        <v>0</v>
      </c>
      <c r="I298" s="200"/>
    </row>
    <row r="299" spans="1:9" s="187" customFormat="1" ht="50.25" customHeight="1" x14ac:dyDescent="0.25">
      <c r="A299" s="197">
        <f>+'Contrataciones (detalle)'!A299</f>
        <v>0</v>
      </c>
      <c r="B299" s="197">
        <f>+'Contrataciones (detalle)'!B299</f>
        <v>0</v>
      </c>
      <c r="C299" s="197">
        <f>+'Contrataciones (detalle)'!C299</f>
        <v>0</v>
      </c>
      <c r="D299" s="197">
        <f>+'Contrataciones (detalle)'!E299</f>
        <v>0</v>
      </c>
      <c r="E299" s="207">
        <f>+'Contrataciones (detalle)'!G299-'Contrataciones (detalle)'!I299</f>
        <v>0</v>
      </c>
      <c r="F299" s="207">
        <f>IF('Contrataciones (detalle)'!H299-'Contrataciones (detalle)'!I299&lt;0,0,'Contrataciones (detalle)'!H299-'Contrataciones (detalle)'!I299)</f>
        <v>0</v>
      </c>
      <c r="G299" s="208" t="str">
        <f t="shared" si="4"/>
        <v xml:space="preserve"> </v>
      </c>
      <c r="H299" s="197">
        <f>+'Contrataciones (detalle)'!J299</f>
        <v>0</v>
      </c>
      <c r="I299" s="200"/>
    </row>
    <row r="300" spans="1:9" s="187" customFormat="1" ht="50.25" customHeight="1" x14ac:dyDescent="0.25">
      <c r="A300" s="197">
        <f>+'Contrataciones (detalle)'!A300</f>
        <v>0</v>
      </c>
      <c r="B300" s="197">
        <f>+'Contrataciones (detalle)'!B300</f>
        <v>0</v>
      </c>
      <c r="C300" s="197">
        <f>+'Contrataciones (detalle)'!C300</f>
        <v>0</v>
      </c>
      <c r="D300" s="197">
        <f>+'Contrataciones (detalle)'!E300</f>
        <v>0</v>
      </c>
      <c r="E300" s="207">
        <f>+'Contrataciones (detalle)'!G300-'Contrataciones (detalle)'!I300</f>
        <v>0</v>
      </c>
      <c r="F300" s="207">
        <f>IF('Contrataciones (detalle)'!H300-'Contrataciones (detalle)'!I300&lt;0,0,'Contrataciones (detalle)'!H300-'Contrataciones (detalle)'!I300)</f>
        <v>0</v>
      </c>
      <c r="G300" s="208" t="str">
        <f t="shared" si="4"/>
        <v xml:space="preserve"> </v>
      </c>
      <c r="H300" s="197">
        <f>+'Contrataciones (detalle)'!J300</f>
        <v>0</v>
      </c>
      <c r="I300" s="200"/>
    </row>
    <row r="301" spans="1:9" s="187" customFormat="1" ht="50.25" customHeight="1" x14ac:dyDescent="0.25">
      <c r="A301" s="197">
        <f>+'Contrataciones (detalle)'!A301</f>
        <v>0</v>
      </c>
      <c r="B301" s="197">
        <f>+'Contrataciones (detalle)'!B301</f>
        <v>0</v>
      </c>
      <c r="C301" s="197">
        <f>+'Contrataciones (detalle)'!C301</f>
        <v>0</v>
      </c>
      <c r="D301" s="197">
        <f>+'Contrataciones (detalle)'!E301</f>
        <v>0</v>
      </c>
      <c r="E301" s="207">
        <f>+'Contrataciones (detalle)'!G301-'Contrataciones (detalle)'!I301</f>
        <v>0</v>
      </c>
      <c r="F301" s="207">
        <f>IF('Contrataciones (detalle)'!H301-'Contrataciones (detalle)'!I301&lt;0,0,'Contrataciones (detalle)'!H301-'Contrataciones (detalle)'!I301)</f>
        <v>0</v>
      </c>
      <c r="G301" s="208" t="str">
        <f t="shared" si="4"/>
        <v xml:space="preserve"> </v>
      </c>
      <c r="H301" s="197">
        <f>+'Contrataciones (detalle)'!J301</f>
        <v>0</v>
      </c>
      <c r="I301" s="200"/>
    </row>
    <row r="302" spans="1:9" s="187" customFormat="1" ht="50.25" customHeight="1" x14ac:dyDescent="0.25">
      <c r="A302" s="197">
        <f>+'Contrataciones (detalle)'!A302</f>
        <v>0</v>
      </c>
      <c r="B302" s="197">
        <f>+'Contrataciones (detalle)'!B302</f>
        <v>0</v>
      </c>
      <c r="C302" s="197">
        <f>+'Contrataciones (detalle)'!C302</f>
        <v>0</v>
      </c>
      <c r="D302" s="197">
        <f>+'Contrataciones (detalle)'!E302</f>
        <v>0</v>
      </c>
      <c r="E302" s="207">
        <f>+'Contrataciones (detalle)'!G302-'Contrataciones (detalle)'!I302</f>
        <v>0</v>
      </c>
      <c r="F302" s="207">
        <f>IF('Contrataciones (detalle)'!H302-'Contrataciones (detalle)'!I302&lt;0,0,'Contrataciones (detalle)'!H302-'Contrataciones (detalle)'!I302)</f>
        <v>0</v>
      </c>
      <c r="G302" s="208" t="str">
        <f t="shared" si="4"/>
        <v xml:space="preserve"> </v>
      </c>
      <c r="H302" s="197">
        <f>+'Contrataciones (detalle)'!J302</f>
        <v>0</v>
      </c>
      <c r="I302" s="200"/>
    </row>
    <row r="303" spans="1:9" s="187" customFormat="1" ht="50.25" customHeight="1" x14ac:dyDescent="0.25">
      <c r="A303" s="197">
        <f>+'Contrataciones (detalle)'!A303</f>
        <v>0</v>
      </c>
      <c r="B303" s="197">
        <f>+'Contrataciones (detalle)'!B303</f>
        <v>0</v>
      </c>
      <c r="C303" s="197">
        <f>+'Contrataciones (detalle)'!C303</f>
        <v>0</v>
      </c>
      <c r="D303" s="197">
        <f>+'Contrataciones (detalle)'!E303</f>
        <v>0</v>
      </c>
      <c r="E303" s="207">
        <f>+'Contrataciones (detalle)'!G303-'Contrataciones (detalle)'!I303</f>
        <v>0</v>
      </c>
      <c r="F303" s="207">
        <f>IF('Contrataciones (detalle)'!H303-'Contrataciones (detalle)'!I303&lt;0,0,'Contrataciones (detalle)'!H303-'Contrataciones (detalle)'!I303)</f>
        <v>0</v>
      </c>
      <c r="G303" s="208" t="str">
        <f t="shared" si="4"/>
        <v xml:space="preserve"> </v>
      </c>
      <c r="H303" s="197">
        <f>+'Contrataciones (detalle)'!J303</f>
        <v>0</v>
      </c>
      <c r="I303" s="200"/>
    </row>
    <row r="304" spans="1:9" s="187" customFormat="1" ht="50.25" customHeight="1" x14ac:dyDescent="0.25">
      <c r="A304" s="197">
        <f>+'Contrataciones (detalle)'!A304</f>
        <v>0</v>
      </c>
      <c r="B304" s="197">
        <f>+'Contrataciones (detalle)'!B304</f>
        <v>0</v>
      </c>
      <c r="C304" s="197">
        <f>+'Contrataciones (detalle)'!C304</f>
        <v>0</v>
      </c>
      <c r="D304" s="197">
        <f>+'Contrataciones (detalle)'!E304</f>
        <v>0</v>
      </c>
      <c r="E304" s="207">
        <f>+'Contrataciones (detalle)'!G304-'Contrataciones (detalle)'!I304</f>
        <v>0</v>
      </c>
      <c r="F304" s="207">
        <f>IF('Contrataciones (detalle)'!H304-'Contrataciones (detalle)'!I304&lt;0,0,'Contrataciones (detalle)'!H304-'Contrataciones (detalle)'!I304)</f>
        <v>0</v>
      </c>
      <c r="G304" s="208" t="str">
        <f t="shared" si="4"/>
        <v xml:space="preserve"> </v>
      </c>
      <c r="H304" s="197">
        <f>+'Contrataciones (detalle)'!J304</f>
        <v>0</v>
      </c>
      <c r="I304" s="200"/>
    </row>
    <row r="305" spans="1:9" s="187" customFormat="1" ht="50.25" customHeight="1" x14ac:dyDescent="0.25">
      <c r="A305" s="197">
        <f>+'Contrataciones (detalle)'!A305</f>
        <v>0</v>
      </c>
      <c r="B305" s="197">
        <f>+'Contrataciones (detalle)'!B305</f>
        <v>0</v>
      </c>
      <c r="C305" s="197">
        <f>+'Contrataciones (detalle)'!C305</f>
        <v>0</v>
      </c>
      <c r="D305" s="197">
        <f>+'Contrataciones (detalle)'!E305</f>
        <v>0</v>
      </c>
      <c r="E305" s="207">
        <f>+'Contrataciones (detalle)'!G305-'Contrataciones (detalle)'!I305</f>
        <v>0</v>
      </c>
      <c r="F305" s="207">
        <f>IF('Contrataciones (detalle)'!H305-'Contrataciones (detalle)'!I305&lt;0,0,'Contrataciones (detalle)'!H305-'Contrataciones (detalle)'!I305)</f>
        <v>0</v>
      </c>
      <c r="G305" s="208" t="str">
        <f t="shared" si="4"/>
        <v xml:space="preserve"> </v>
      </c>
      <c r="H305" s="197">
        <f>+'Contrataciones (detalle)'!J305</f>
        <v>0</v>
      </c>
      <c r="I305" s="200"/>
    </row>
    <row r="306" spans="1:9" s="187" customFormat="1" ht="50.25" customHeight="1" x14ac:dyDescent="0.25">
      <c r="A306" s="197">
        <f>+'Contrataciones (detalle)'!A306</f>
        <v>0</v>
      </c>
      <c r="B306" s="197">
        <f>+'Contrataciones (detalle)'!B306</f>
        <v>0</v>
      </c>
      <c r="C306" s="197">
        <f>+'Contrataciones (detalle)'!C306</f>
        <v>0</v>
      </c>
      <c r="D306" s="197">
        <f>+'Contrataciones (detalle)'!E306</f>
        <v>0</v>
      </c>
      <c r="E306" s="207">
        <f>+'Contrataciones (detalle)'!G306-'Contrataciones (detalle)'!I306</f>
        <v>0</v>
      </c>
      <c r="F306" s="207">
        <f>IF('Contrataciones (detalle)'!H306-'Contrataciones (detalle)'!I306&lt;0,0,'Contrataciones (detalle)'!H306-'Contrataciones (detalle)'!I306)</f>
        <v>0</v>
      </c>
      <c r="G306" s="208" t="str">
        <f t="shared" si="4"/>
        <v xml:space="preserve"> </v>
      </c>
      <c r="H306" s="197">
        <f>+'Contrataciones (detalle)'!J306</f>
        <v>0</v>
      </c>
      <c r="I306" s="200"/>
    </row>
    <row r="307" spans="1:9" s="187" customFormat="1" ht="50.25" customHeight="1" x14ac:dyDescent="0.25">
      <c r="A307" s="197">
        <f>+'Contrataciones (detalle)'!A307</f>
        <v>0</v>
      </c>
      <c r="B307" s="197">
        <f>+'Contrataciones (detalle)'!B307</f>
        <v>0</v>
      </c>
      <c r="C307" s="197">
        <f>+'Contrataciones (detalle)'!C307</f>
        <v>0</v>
      </c>
      <c r="D307" s="197">
        <f>+'Contrataciones (detalle)'!E307</f>
        <v>0</v>
      </c>
      <c r="E307" s="207">
        <f>+'Contrataciones (detalle)'!G307-'Contrataciones (detalle)'!I307</f>
        <v>0</v>
      </c>
      <c r="F307" s="207">
        <f>IF('Contrataciones (detalle)'!H307-'Contrataciones (detalle)'!I307&lt;0,0,'Contrataciones (detalle)'!H307-'Contrataciones (detalle)'!I307)</f>
        <v>0</v>
      </c>
      <c r="G307" s="208" t="str">
        <f t="shared" si="4"/>
        <v xml:space="preserve"> </v>
      </c>
      <c r="H307" s="197">
        <f>+'Contrataciones (detalle)'!J307</f>
        <v>0</v>
      </c>
      <c r="I307" s="200"/>
    </row>
    <row r="308" spans="1:9" s="187" customFormat="1" ht="50.25" customHeight="1" x14ac:dyDescent="0.25">
      <c r="A308" s="197">
        <f>+'Contrataciones (detalle)'!A308</f>
        <v>0</v>
      </c>
      <c r="B308" s="197">
        <f>+'Contrataciones (detalle)'!B308</f>
        <v>0</v>
      </c>
      <c r="C308" s="197">
        <f>+'Contrataciones (detalle)'!C308</f>
        <v>0</v>
      </c>
      <c r="D308" s="197">
        <f>+'Contrataciones (detalle)'!E308</f>
        <v>0</v>
      </c>
      <c r="E308" s="207">
        <f>+'Contrataciones (detalle)'!G308-'Contrataciones (detalle)'!I308</f>
        <v>0</v>
      </c>
      <c r="F308" s="207">
        <f>IF('Contrataciones (detalle)'!H308-'Contrataciones (detalle)'!I308&lt;0,0,'Contrataciones (detalle)'!H308-'Contrataciones (detalle)'!I308)</f>
        <v>0</v>
      </c>
      <c r="G308" s="208" t="str">
        <f t="shared" si="4"/>
        <v xml:space="preserve"> </v>
      </c>
      <c r="H308" s="197">
        <f>+'Contrataciones (detalle)'!J308</f>
        <v>0</v>
      </c>
      <c r="I308" s="200"/>
    </row>
    <row r="309" spans="1:9" s="187" customFormat="1" ht="50.25" customHeight="1" x14ac:dyDescent="0.25">
      <c r="A309" s="197">
        <f>+'Contrataciones (detalle)'!A309</f>
        <v>0</v>
      </c>
      <c r="B309" s="197">
        <f>+'Contrataciones (detalle)'!B309</f>
        <v>0</v>
      </c>
      <c r="C309" s="197">
        <f>+'Contrataciones (detalle)'!C309</f>
        <v>0</v>
      </c>
      <c r="D309" s="197">
        <f>+'Contrataciones (detalle)'!E309</f>
        <v>0</v>
      </c>
      <c r="E309" s="207">
        <f>+'Contrataciones (detalle)'!G309-'Contrataciones (detalle)'!I309</f>
        <v>0</v>
      </c>
      <c r="F309" s="207">
        <f>IF('Contrataciones (detalle)'!H309-'Contrataciones (detalle)'!I309&lt;0,0,'Contrataciones (detalle)'!H309-'Contrataciones (detalle)'!I309)</f>
        <v>0</v>
      </c>
      <c r="G309" s="208" t="str">
        <f t="shared" si="4"/>
        <v xml:space="preserve"> </v>
      </c>
      <c r="H309" s="197">
        <f>+'Contrataciones (detalle)'!J309</f>
        <v>0</v>
      </c>
      <c r="I309" s="200"/>
    </row>
    <row r="310" spans="1:9" s="187" customFormat="1" ht="50.25" customHeight="1" x14ac:dyDescent="0.25">
      <c r="A310" s="197">
        <f>+'Contrataciones (detalle)'!A310</f>
        <v>0</v>
      </c>
      <c r="B310" s="197">
        <f>+'Contrataciones (detalle)'!B310</f>
        <v>0</v>
      </c>
      <c r="C310" s="197">
        <f>+'Contrataciones (detalle)'!C310</f>
        <v>0</v>
      </c>
      <c r="D310" s="197">
        <f>+'Contrataciones (detalle)'!E310</f>
        <v>0</v>
      </c>
      <c r="E310" s="207">
        <f>+'Contrataciones (detalle)'!G310-'Contrataciones (detalle)'!I310</f>
        <v>0</v>
      </c>
      <c r="F310" s="207">
        <f>IF('Contrataciones (detalle)'!H310-'Contrataciones (detalle)'!I310&lt;0,0,'Contrataciones (detalle)'!H310-'Contrataciones (detalle)'!I310)</f>
        <v>0</v>
      </c>
      <c r="G310" s="208" t="str">
        <f t="shared" si="4"/>
        <v xml:space="preserve"> </v>
      </c>
      <c r="H310" s="197">
        <f>+'Contrataciones (detalle)'!J310</f>
        <v>0</v>
      </c>
      <c r="I310" s="200"/>
    </row>
    <row r="311" spans="1:9" s="187" customFormat="1" ht="50.25" customHeight="1" x14ac:dyDescent="0.25">
      <c r="A311" s="197">
        <f>+'Contrataciones (detalle)'!A311</f>
        <v>0</v>
      </c>
      <c r="B311" s="197">
        <f>+'Contrataciones (detalle)'!B311</f>
        <v>0</v>
      </c>
      <c r="C311" s="197">
        <f>+'Contrataciones (detalle)'!C311</f>
        <v>0</v>
      </c>
      <c r="D311" s="197">
        <f>+'Contrataciones (detalle)'!E311</f>
        <v>0</v>
      </c>
      <c r="E311" s="207">
        <f>+'Contrataciones (detalle)'!G311-'Contrataciones (detalle)'!I311</f>
        <v>0</v>
      </c>
      <c r="F311" s="207">
        <f>IF('Contrataciones (detalle)'!H311-'Contrataciones (detalle)'!I311&lt;0,0,'Contrataciones (detalle)'!H311-'Contrataciones (detalle)'!I311)</f>
        <v>0</v>
      </c>
      <c r="G311" s="208" t="str">
        <f t="shared" si="4"/>
        <v xml:space="preserve"> </v>
      </c>
      <c r="H311" s="197">
        <f>+'Contrataciones (detalle)'!J311</f>
        <v>0</v>
      </c>
      <c r="I311" s="200"/>
    </row>
    <row r="312" spans="1:9" s="187" customFormat="1" ht="50.25" customHeight="1" x14ac:dyDescent="0.25">
      <c r="A312" s="197">
        <f>+'Contrataciones (detalle)'!A312</f>
        <v>0</v>
      </c>
      <c r="B312" s="197">
        <f>+'Contrataciones (detalle)'!B312</f>
        <v>0</v>
      </c>
      <c r="C312" s="197">
        <f>+'Contrataciones (detalle)'!C312</f>
        <v>0</v>
      </c>
      <c r="D312" s="197">
        <f>+'Contrataciones (detalle)'!E312</f>
        <v>0</v>
      </c>
      <c r="E312" s="207">
        <f>+'Contrataciones (detalle)'!G312-'Contrataciones (detalle)'!I312</f>
        <v>0</v>
      </c>
      <c r="F312" s="207">
        <f>IF('Contrataciones (detalle)'!H312-'Contrataciones (detalle)'!I312&lt;0,0,'Contrataciones (detalle)'!H312-'Contrataciones (detalle)'!I312)</f>
        <v>0</v>
      </c>
      <c r="G312" s="208" t="str">
        <f t="shared" si="4"/>
        <v xml:space="preserve"> </v>
      </c>
      <c r="H312" s="197">
        <f>+'Contrataciones (detalle)'!J312</f>
        <v>0</v>
      </c>
      <c r="I312" s="200"/>
    </row>
    <row r="313" spans="1:9" s="187" customFormat="1" ht="50.25" customHeight="1" x14ac:dyDescent="0.25">
      <c r="A313" s="197">
        <f>+'Contrataciones (detalle)'!A313</f>
        <v>0</v>
      </c>
      <c r="B313" s="197">
        <f>+'Contrataciones (detalle)'!B313</f>
        <v>0</v>
      </c>
      <c r="C313" s="197">
        <f>+'Contrataciones (detalle)'!C313</f>
        <v>0</v>
      </c>
      <c r="D313" s="197">
        <f>+'Contrataciones (detalle)'!E313</f>
        <v>0</v>
      </c>
      <c r="E313" s="207">
        <f>+'Contrataciones (detalle)'!G313-'Contrataciones (detalle)'!I313</f>
        <v>0</v>
      </c>
      <c r="F313" s="207">
        <f>IF('Contrataciones (detalle)'!H313-'Contrataciones (detalle)'!I313&lt;0,0,'Contrataciones (detalle)'!H313-'Contrataciones (detalle)'!I313)</f>
        <v>0</v>
      </c>
      <c r="G313" s="208" t="str">
        <f t="shared" si="4"/>
        <v xml:space="preserve"> </v>
      </c>
      <c r="H313" s="197">
        <f>+'Contrataciones (detalle)'!J313</f>
        <v>0</v>
      </c>
      <c r="I313" s="200"/>
    </row>
    <row r="314" spans="1:9" s="187" customFormat="1" ht="50.25" customHeight="1" x14ac:dyDescent="0.25">
      <c r="A314" s="197">
        <f>+'Contrataciones (detalle)'!A314</f>
        <v>0</v>
      </c>
      <c r="B314" s="197">
        <f>+'Contrataciones (detalle)'!B314</f>
        <v>0</v>
      </c>
      <c r="C314" s="197">
        <f>+'Contrataciones (detalle)'!C314</f>
        <v>0</v>
      </c>
      <c r="D314" s="197">
        <f>+'Contrataciones (detalle)'!E314</f>
        <v>0</v>
      </c>
      <c r="E314" s="207">
        <f>+'Contrataciones (detalle)'!G314-'Contrataciones (detalle)'!I314</f>
        <v>0</v>
      </c>
      <c r="F314" s="207">
        <f>IF('Contrataciones (detalle)'!H314-'Contrataciones (detalle)'!I314&lt;0,0,'Contrataciones (detalle)'!H314-'Contrataciones (detalle)'!I314)</f>
        <v>0</v>
      </c>
      <c r="G314" s="208" t="str">
        <f t="shared" si="4"/>
        <v xml:space="preserve"> </v>
      </c>
      <c r="H314" s="197">
        <f>+'Contrataciones (detalle)'!J314</f>
        <v>0</v>
      </c>
      <c r="I314" s="200"/>
    </row>
    <row r="315" spans="1:9" s="187" customFormat="1" ht="50.25" customHeight="1" x14ac:dyDescent="0.25">
      <c r="A315" s="197">
        <f>+'Contrataciones (detalle)'!A315</f>
        <v>0</v>
      </c>
      <c r="B315" s="197">
        <f>+'Contrataciones (detalle)'!B315</f>
        <v>0</v>
      </c>
      <c r="C315" s="197">
        <f>+'Contrataciones (detalle)'!C315</f>
        <v>0</v>
      </c>
      <c r="D315" s="197">
        <f>+'Contrataciones (detalle)'!E315</f>
        <v>0</v>
      </c>
      <c r="E315" s="207">
        <f>+'Contrataciones (detalle)'!G315-'Contrataciones (detalle)'!I315</f>
        <v>0</v>
      </c>
      <c r="F315" s="207">
        <f>IF('Contrataciones (detalle)'!H315-'Contrataciones (detalle)'!I315&lt;0,0,'Contrataciones (detalle)'!H315-'Contrataciones (detalle)'!I315)</f>
        <v>0</v>
      </c>
      <c r="G315" s="208" t="str">
        <f t="shared" si="4"/>
        <v xml:space="preserve"> </v>
      </c>
      <c r="H315" s="197">
        <f>+'Contrataciones (detalle)'!J315</f>
        <v>0</v>
      </c>
      <c r="I315" s="200"/>
    </row>
    <row r="316" spans="1:9" s="187" customFormat="1" ht="50.25" customHeight="1" x14ac:dyDescent="0.25">
      <c r="A316" s="197">
        <f>+'Contrataciones (detalle)'!A316</f>
        <v>0</v>
      </c>
      <c r="B316" s="197">
        <f>+'Contrataciones (detalle)'!B316</f>
        <v>0</v>
      </c>
      <c r="C316" s="197">
        <f>+'Contrataciones (detalle)'!C316</f>
        <v>0</v>
      </c>
      <c r="D316" s="197">
        <f>+'Contrataciones (detalle)'!E316</f>
        <v>0</v>
      </c>
      <c r="E316" s="207">
        <f>+'Contrataciones (detalle)'!G316-'Contrataciones (detalle)'!I316</f>
        <v>0</v>
      </c>
      <c r="F316" s="207">
        <f>IF('Contrataciones (detalle)'!H316-'Contrataciones (detalle)'!I316&lt;0,0,'Contrataciones (detalle)'!H316-'Contrataciones (detalle)'!I316)</f>
        <v>0</v>
      </c>
      <c r="G316" s="208" t="str">
        <f t="shared" si="4"/>
        <v xml:space="preserve"> </v>
      </c>
      <c r="H316" s="197">
        <f>+'Contrataciones (detalle)'!J316</f>
        <v>0</v>
      </c>
      <c r="I316" s="200"/>
    </row>
    <row r="317" spans="1:9" s="187" customFormat="1" ht="50.25" customHeight="1" x14ac:dyDescent="0.25">
      <c r="A317" s="197">
        <f>+'Contrataciones (detalle)'!A317</f>
        <v>0</v>
      </c>
      <c r="B317" s="197">
        <f>+'Contrataciones (detalle)'!B317</f>
        <v>0</v>
      </c>
      <c r="C317" s="197">
        <f>+'Contrataciones (detalle)'!C317</f>
        <v>0</v>
      </c>
      <c r="D317" s="197">
        <f>+'Contrataciones (detalle)'!E317</f>
        <v>0</v>
      </c>
      <c r="E317" s="207">
        <f>+'Contrataciones (detalle)'!G317-'Contrataciones (detalle)'!I317</f>
        <v>0</v>
      </c>
      <c r="F317" s="207">
        <f>IF('Contrataciones (detalle)'!H317-'Contrataciones (detalle)'!I317&lt;0,0,'Contrataciones (detalle)'!H317-'Contrataciones (detalle)'!I317)</f>
        <v>0</v>
      </c>
      <c r="G317" s="208" t="str">
        <f t="shared" si="4"/>
        <v xml:space="preserve"> </v>
      </c>
      <c r="H317" s="197">
        <f>+'Contrataciones (detalle)'!J317</f>
        <v>0</v>
      </c>
      <c r="I317" s="200"/>
    </row>
    <row r="318" spans="1:9" s="187" customFormat="1" ht="50.25" customHeight="1" x14ac:dyDescent="0.25">
      <c r="A318" s="197">
        <f>+'Contrataciones (detalle)'!A318</f>
        <v>0</v>
      </c>
      <c r="B318" s="197">
        <f>+'Contrataciones (detalle)'!B318</f>
        <v>0</v>
      </c>
      <c r="C318" s="197">
        <f>+'Contrataciones (detalle)'!C318</f>
        <v>0</v>
      </c>
      <c r="D318" s="197">
        <f>+'Contrataciones (detalle)'!E318</f>
        <v>0</v>
      </c>
      <c r="E318" s="207">
        <f>+'Contrataciones (detalle)'!G318-'Contrataciones (detalle)'!I318</f>
        <v>0</v>
      </c>
      <c r="F318" s="207">
        <f>IF('Contrataciones (detalle)'!H318-'Contrataciones (detalle)'!I318&lt;0,0,'Contrataciones (detalle)'!H318-'Contrataciones (detalle)'!I318)</f>
        <v>0</v>
      </c>
      <c r="G318" s="208" t="str">
        <f t="shared" si="4"/>
        <v xml:space="preserve"> </v>
      </c>
      <c r="H318" s="197">
        <f>+'Contrataciones (detalle)'!J318</f>
        <v>0</v>
      </c>
      <c r="I318" s="200"/>
    </row>
    <row r="319" spans="1:9" s="187" customFormat="1" ht="50.25" customHeight="1" x14ac:dyDescent="0.25">
      <c r="A319" s="197">
        <f>+'Contrataciones (detalle)'!A319</f>
        <v>0</v>
      </c>
      <c r="B319" s="197">
        <f>+'Contrataciones (detalle)'!B319</f>
        <v>0</v>
      </c>
      <c r="C319" s="197">
        <f>+'Contrataciones (detalle)'!C319</f>
        <v>0</v>
      </c>
      <c r="D319" s="197">
        <f>+'Contrataciones (detalle)'!E319</f>
        <v>0</v>
      </c>
      <c r="E319" s="207">
        <f>+'Contrataciones (detalle)'!G319-'Contrataciones (detalle)'!I319</f>
        <v>0</v>
      </c>
      <c r="F319" s="207">
        <f>IF('Contrataciones (detalle)'!H319-'Contrataciones (detalle)'!I319&lt;0,0,'Contrataciones (detalle)'!H319-'Contrataciones (detalle)'!I319)</f>
        <v>0</v>
      </c>
      <c r="G319" s="208" t="str">
        <f t="shared" si="4"/>
        <v xml:space="preserve"> </v>
      </c>
      <c r="H319" s="197">
        <f>+'Contrataciones (detalle)'!J319</f>
        <v>0</v>
      </c>
      <c r="I319" s="200"/>
    </row>
    <row r="320" spans="1:9" s="187" customFormat="1" ht="50.25" customHeight="1" x14ac:dyDescent="0.25">
      <c r="A320" s="197">
        <f>+'Contrataciones (detalle)'!A320</f>
        <v>0</v>
      </c>
      <c r="B320" s="197">
        <f>+'Contrataciones (detalle)'!B320</f>
        <v>0</v>
      </c>
      <c r="C320" s="197">
        <f>+'Contrataciones (detalle)'!C320</f>
        <v>0</v>
      </c>
      <c r="D320" s="197">
        <f>+'Contrataciones (detalle)'!E320</f>
        <v>0</v>
      </c>
      <c r="E320" s="207">
        <f>+'Contrataciones (detalle)'!G320-'Contrataciones (detalle)'!I320</f>
        <v>0</v>
      </c>
      <c r="F320" s="207">
        <f>IF('Contrataciones (detalle)'!H320-'Contrataciones (detalle)'!I320&lt;0,0,'Contrataciones (detalle)'!H320-'Contrataciones (detalle)'!I320)</f>
        <v>0</v>
      </c>
      <c r="G320" s="208" t="str">
        <f t="shared" si="4"/>
        <v xml:space="preserve"> </v>
      </c>
      <c r="H320" s="197">
        <f>+'Contrataciones (detalle)'!J320</f>
        <v>0</v>
      </c>
      <c r="I320" s="200"/>
    </row>
    <row r="321" spans="1:9" s="187" customFormat="1" ht="50.25" customHeight="1" x14ac:dyDescent="0.25">
      <c r="A321" s="197">
        <f>+'Contrataciones (detalle)'!A321</f>
        <v>0</v>
      </c>
      <c r="B321" s="197">
        <f>+'Contrataciones (detalle)'!B321</f>
        <v>0</v>
      </c>
      <c r="C321" s="197">
        <f>+'Contrataciones (detalle)'!C321</f>
        <v>0</v>
      </c>
      <c r="D321" s="197">
        <f>+'Contrataciones (detalle)'!E321</f>
        <v>0</v>
      </c>
      <c r="E321" s="207">
        <f>+'Contrataciones (detalle)'!G321-'Contrataciones (detalle)'!I321</f>
        <v>0</v>
      </c>
      <c r="F321" s="207">
        <f>IF('Contrataciones (detalle)'!H321-'Contrataciones (detalle)'!I321&lt;0,0,'Contrataciones (detalle)'!H321-'Contrataciones (detalle)'!I321)</f>
        <v>0</v>
      </c>
      <c r="G321" s="208" t="str">
        <f t="shared" si="4"/>
        <v xml:space="preserve"> </v>
      </c>
      <c r="H321" s="197">
        <f>+'Contrataciones (detalle)'!J321</f>
        <v>0</v>
      </c>
      <c r="I321" s="200"/>
    </row>
    <row r="322" spans="1:9" s="187" customFormat="1" ht="50.25" customHeight="1" x14ac:dyDescent="0.25">
      <c r="A322" s="197">
        <f>+'Contrataciones (detalle)'!A322</f>
        <v>0</v>
      </c>
      <c r="B322" s="197">
        <f>+'Contrataciones (detalle)'!B322</f>
        <v>0</v>
      </c>
      <c r="C322" s="197">
        <f>+'Contrataciones (detalle)'!C322</f>
        <v>0</v>
      </c>
      <c r="D322" s="197">
        <f>+'Contrataciones (detalle)'!E322</f>
        <v>0</v>
      </c>
      <c r="E322" s="207">
        <f>+'Contrataciones (detalle)'!G322-'Contrataciones (detalle)'!I322</f>
        <v>0</v>
      </c>
      <c r="F322" s="207">
        <f>IF('Contrataciones (detalle)'!H322-'Contrataciones (detalle)'!I322&lt;0,0,'Contrataciones (detalle)'!H322-'Contrataciones (detalle)'!I322)</f>
        <v>0</v>
      </c>
      <c r="G322" s="208" t="str">
        <f t="shared" si="4"/>
        <v xml:space="preserve"> </v>
      </c>
      <c r="H322" s="197">
        <f>+'Contrataciones (detalle)'!J322</f>
        <v>0</v>
      </c>
      <c r="I322" s="200"/>
    </row>
    <row r="323" spans="1:9" s="187" customFormat="1" ht="50.25" customHeight="1" x14ac:dyDescent="0.25">
      <c r="A323" s="197">
        <f>+'Contrataciones (detalle)'!A323</f>
        <v>0</v>
      </c>
      <c r="B323" s="197">
        <f>+'Contrataciones (detalle)'!B323</f>
        <v>0</v>
      </c>
      <c r="C323" s="197">
        <f>+'Contrataciones (detalle)'!C323</f>
        <v>0</v>
      </c>
      <c r="D323" s="197">
        <f>+'Contrataciones (detalle)'!E323</f>
        <v>0</v>
      </c>
      <c r="E323" s="207">
        <f>+'Contrataciones (detalle)'!G323-'Contrataciones (detalle)'!I323</f>
        <v>0</v>
      </c>
      <c r="F323" s="207">
        <f>IF('Contrataciones (detalle)'!H323-'Contrataciones (detalle)'!I323&lt;0,0,'Contrataciones (detalle)'!H323-'Contrataciones (detalle)'!I323)</f>
        <v>0</v>
      </c>
      <c r="G323" s="208" t="str">
        <f t="shared" si="4"/>
        <v xml:space="preserve"> </v>
      </c>
      <c r="H323" s="197">
        <f>+'Contrataciones (detalle)'!J323</f>
        <v>0</v>
      </c>
      <c r="I323" s="200"/>
    </row>
    <row r="324" spans="1:9" s="187" customFormat="1" ht="50.25" customHeight="1" x14ac:dyDescent="0.25">
      <c r="A324" s="197">
        <f>+'Contrataciones (detalle)'!A324</f>
        <v>0</v>
      </c>
      <c r="B324" s="197">
        <f>+'Contrataciones (detalle)'!B324</f>
        <v>0</v>
      </c>
      <c r="C324" s="197">
        <f>+'Contrataciones (detalle)'!C324</f>
        <v>0</v>
      </c>
      <c r="D324" s="197">
        <f>+'Contrataciones (detalle)'!E324</f>
        <v>0</v>
      </c>
      <c r="E324" s="207">
        <f>+'Contrataciones (detalle)'!G324-'Contrataciones (detalle)'!I324</f>
        <v>0</v>
      </c>
      <c r="F324" s="207">
        <f>IF('Contrataciones (detalle)'!H324-'Contrataciones (detalle)'!I324&lt;0,0,'Contrataciones (detalle)'!H324-'Contrataciones (detalle)'!I324)</f>
        <v>0</v>
      </c>
      <c r="G324" s="208" t="str">
        <f t="shared" si="4"/>
        <v xml:space="preserve"> </v>
      </c>
      <c r="H324" s="197">
        <f>+'Contrataciones (detalle)'!J324</f>
        <v>0</v>
      </c>
      <c r="I324" s="200"/>
    </row>
    <row r="325" spans="1:9" s="187" customFormat="1" ht="50.25" customHeight="1" x14ac:dyDescent="0.25">
      <c r="A325" s="197">
        <f>+'Contrataciones (detalle)'!A325</f>
        <v>0</v>
      </c>
      <c r="B325" s="197">
        <f>+'Contrataciones (detalle)'!B325</f>
        <v>0</v>
      </c>
      <c r="C325" s="197">
        <f>+'Contrataciones (detalle)'!C325</f>
        <v>0</v>
      </c>
      <c r="D325" s="197">
        <f>+'Contrataciones (detalle)'!E325</f>
        <v>0</v>
      </c>
      <c r="E325" s="207">
        <f>+'Contrataciones (detalle)'!G325-'Contrataciones (detalle)'!I325</f>
        <v>0</v>
      </c>
      <c r="F325" s="207">
        <f>IF('Contrataciones (detalle)'!H325-'Contrataciones (detalle)'!I325&lt;0,0,'Contrataciones (detalle)'!H325-'Contrataciones (detalle)'!I325)</f>
        <v>0</v>
      </c>
      <c r="G325" s="208" t="str">
        <f t="shared" si="4"/>
        <v xml:space="preserve"> </v>
      </c>
      <c r="H325" s="197">
        <f>+'Contrataciones (detalle)'!J325</f>
        <v>0</v>
      </c>
      <c r="I325" s="200"/>
    </row>
    <row r="326" spans="1:9" s="187" customFormat="1" ht="50.25" customHeight="1" x14ac:dyDescent="0.25">
      <c r="A326" s="197">
        <f>+'Contrataciones (detalle)'!A326</f>
        <v>0</v>
      </c>
      <c r="B326" s="197">
        <f>+'Contrataciones (detalle)'!B326</f>
        <v>0</v>
      </c>
      <c r="C326" s="197">
        <f>+'Contrataciones (detalle)'!C326</f>
        <v>0</v>
      </c>
      <c r="D326" s="197">
        <f>+'Contrataciones (detalle)'!E326</f>
        <v>0</v>
      </c>
      <c r="E326" s="207">
        <f>+'Contrataciones (detalle)'!G326-'Contrataciones (detalle)'!I326</f>
        <v>0</v>
      </c>
      <c r="F326" s="207">
        <f>IF('Contrataciones (detalle)'!H326-'Contrataciones (detalle)'!I326&lt;0,0,'Contrataciones (detalle)'!H326-'Contrataciones (detalle)'!I326)</f>
        <v>0</v>
      </c>
      <c r="G326" s="208" t="str">
        <f t="shared" si="4"/>
        <v xml:space="preserve"> </v>
      </c>
      <c r="H326" s="197">
        <f>+'Contrataciones (detalle)'!J326</f>
        <v>0</v>
      </c>
      <c r="I326" s="200"/>
    </row>
    <row r="327" spans="1:9" s="187" customFormat="1" ht="50.25" customHeight="1" x14ac:dyDescent="0.25">
      <c r="A327" s="197">
        <f>+'Contrataciones (detalle)'!A327</f>
        <v>0</v>
      </c>
      <c r="B327" s="197">
        <f>+'Contrataciones (detalle)'!B327</f>
        <v>0</v>
      </c>
      <c r="C327" s="197">
        <f>+'Contrataciones (detalle)'!C327</f>
        <v>0</v>
      </c>
      <c r="D327" s="197">
        <f>+'Contrataciones (detalle)'!E327</f>
        <v>0</v>
      </c>
      <c r="E327" s="207">
        <f>+'Contrataciones (detalle)'!G327-'Contrataciones (detalle)'!I327</f>
        <v>0</v>
      </c>
      <c r="F327" s="207">
        <f>IF('Contrataciones (detalle)'!H327-'Contrataciones (detalle)'!I327&lt;0,0,'Contrataciones (detalle)'!H327-'Contrataciones (detalle)'!I327)</f>
        <v>0</v>
      </c>
      <c r="G327" s="208" t="str">
        <f t="shared" si="4"/>
        <v xml:space="preserve"> </v>
      </c>
      <c r="H327" s="197">
        <f>+'Contrataciones (detalle)'!J327</f>
        <v>0</v>
      </c>
      <c r="I327" s="200"/>
    </row>
    <row r="328" spans="1:9" s="187" customFormat="1" ht="50.25" customHeight="1" x14ac:dyDescent="0.25">
      <c r="A328" s="197">
        <f>+'Contrataciones (detalle)'!A328</f>
        <v>0</v>
      </c>
      <c r="B328" s="197">
        <f>+'Contrataciones (detalle)'!B328</f>
        <v>0</v>
      </c>
      <c r="C328" s="197">
        <f>+'Contrataciones (detalle)'!C328</f>
        <v>0</v>
      </c>
      <c r="D328" s="197">
        <f>+'Contrataciones (detalle)'!E328</f>
        <v>0</v>
      </c>
      <c r="E328" s="207">
        <f>+'Contrataciones (detalle)'!G328-'Contrataciones (detalle)'!I328</f>
        <v>0</v>
      </c>
      <c r="F328" s="207">
        <f>IF('Contrataciones (detalle)'!H328-'Contrataciones (detalle)'!I328&lt;0,0,'Contrataciones (detalle)'!H328-'Contrataciones (detalle)'!I328)</f>
        <v>0</v>
      </c>
      <c r="G328" s="208" t="str">
        <f t="shared" si="4"/>
        <v xml:space="preserve"> </v>
      </c>
      <c r="H328" s="197">
        <f>+'Contrataciones (detalle)'!J328</f>
        <v>0</v>
      </c>
      <c r="I328" s="200"/>
    </row>
    <row r="329" spans="1:9" s="187" customFormat="1" ht="50.25" customHeight="1" x14ac:dyDescent="0.25">
      <c r="A329" s="197">
        <f>+'Contrataciones (detalle)'!A329</f>
        <v>0</v>
      </c>
      <c r="B329" s="197">
        <f>+'Contrataciones (detalle)'!B329</f>
        <v>0</v>
      </c>
      <c r="C329" s="197">
        <f>+'Contrataciones (detalle)'!C329</f>
        <v>0</v>
      </c>
      <c r="D329" s="197">
        <f>+'Contrataciones (detalle)'!E329</f>
        <v>0</v>
      </c>
      <c r="E329" s="207">
        <f>+'Contrataciones (detalle)'!G329-'Contrataciones (detalle)'!I329</f>
        <v>0</v>
      </c>
      <c r="F329" s="207">
        <f>IF('Contrataciones (detalle)'!H329-'Contrataciones (detalle)'!I329&lt;0,0,'Contrataciones (detalle)'!H329-'Contrataciones (detalle)'!I329)</f>
        <v>0</v>
      </c>
      <c r="G329" s="208" t="str">
        <f t="shared" si="4"/>
        <v xml:space="preserve"> </v>
      </c>
      <c r="H329" s="197">
        <f>+'Contrataciones (detalle)'!J329</f>
        <v>0</v>
      </c>
      <c r="I329" s="200"/>
    </row>
    <row r="330" spans="1:9" s="187" customFormat="1" ht="50.25" customHeight="1" x14ac:dyDescent="0.25">
      <c r="A330" s="197">
        <f>+'Contrataciones (detalle)'!A330</f>
        <v>0</v>
      </c>
      <c r="B330" s="197">
        <f>+'Contrataciones (detalle)'!B330</f>
        <v>0</v>
      </c>
      <c r="C330" s="197">
        <f>+'Contrataciones (detalle)'!C330</f>
        <v>0</v>
      </c>
      <c r="D330" s="197">
        <f>+'Contrataciones (detalle)'!E330</f>
        <v>0</v>
      </c>
      <c r="E330" s="207">
        <f>+'Contrataciones (detalle)'!G330-'Contrataciones (detalle)'!I330</f>
        <v>0</v>
      </c>
      <c r="F330" s="207">
        <f>IF('Contrataciones (detalle)'!H330-'Contrataciones (detalle)'!I330&lt;0,0,'Contrataciones (detalle)'!H330-'Contrataciones (detalle)'!I330)</f>
        <v>0</v>
      </c>
      <c r="G330" s="208" t="str">
        <f t="shared" si="4"/>
        <v xml:space="preserve"> </v>
      </c>
      <c r="H330" s="197">
        <f>+'Contrataciones (detalle)'!J330</f>
        <v>0</v>
      </c>
      <c r="I330" s="200"/>
    </row>
    <row r="331" spans="1:9" s="187" customFormat="1" ht="50.25" customHeight="1" x14ac:dyDescent="0.25">
      <c r="A331" s="197">
        <f>+'Contrataciones (detalle)'!A331</f>
        <v>0</v>
      </c>
      <c r="B331" s="197">
        <f>+'Contrataciones (detalle)'!B331</f>
        <v>0</v>
      </c>
      <c r="C331" s="197">
        <f>+'Contrataciones (detalle)'!C331</f>
        <v>0</v>
      </c>
      <c r="D331" s="197">
        <f>+'Contrataciones (detalle)'!E331</f>
        <v>0</v>
      </c>
      <c r="E331" s="207">
        <f>+'Contrataciones (detalle)'!G331-'Contrataciones (detalle)'!I331</f>
        <v>0</v>
      </c>
      <c r="F331" s="207">
        <f>IF('Contrataciones (detalle)'!H331-'Contrataciones (detalle)'!I331&lt;0,0,'Contrataciones (detalle)'!H331-'Contrataciones (detalle)'!I331)</f>
        <v>0</v>
      </c>
      <c r="G331" s="208" t="str">
        <f t="shared" si="4"/>
        <v xml:space="preserve"> </v>
      </c>
      <c r="H331" s="197">
        <f>+'Contrataciones (detalle)'!J331</f>
        <v>0</v>
      </c>
      <c r="I331" s="200"/>
    </row>
    <row r="332" spans="1:9" s="187" customFormat="1" ht="50.25" customHeight="1" x14ac:dyDescent="0.25">
      <c r="A332" s="197">
        <f>+'Contrataciones (detalle)'!A332</f>
        <v>0</v>
      </c>
      <c r="B332" s="197">
        <f>+'Contrataciones (detalle)'!B332</f>
        <v>0</v>
      </c>
      <c r="C332" s="197">
        <f>+'Contrataciones (detalle)'!C332</f>
        <v>0</v>
      </c>
      <c r="D332" s="197">
        <f>+'Contrataciones (detalle)'!E332</f>
        <v>0</v>
      </c>
      <c r="E332" s="207">
        <f>+'Contrataciones (detalle)'!G332-'Contrataciones (detalle)'!I332</f>
        <v>0</v>
      </c>
      <c r="F332" s="207">
        <f>IF('Contrataciones (detalle)'!H332-'Contrataciones (detalle)'!I332&lt;0,0,'Contrataciones (detalle)'!H332-'Contrataciones (detalle)'!I332)</f>
        <v>0</v>
      </c>
      <c r="G332" s="208" t="str">
        <f t="shared" si="4"/>
        <v xml:space="preserve"> </v>
      </c>
      <c r="H332" s="197">
        <f>+'Contrataciones (detalle)'!J332</f>
        <v>0</v>
      </c>
      <c r="I332" s="200"/>
    </row>
    <row r="333" spans="1:9" s="187" customFormat="1" ht="50.25" customHeight="1" x14ac:dyDescent="0.25">
      <c r="A333" s="197">
        <f>+'Contrataciones (detalle)'!A333</f>
        <v>0</v>
      </c>
      <c r="B333" s="197">
        <f>+'Contrataciones (detalle)'!B333</f>
        <v>0</v>
      </c>
      <c r="C333" s="197">
        <f>+'Contrataciones (detalle)'!C333</f>
        <v>0</v>
      </c>
      <c r="D333" s="197">
        <f>+'Contrataciones (detalle)'!E333</f>
        <v>0</v>
      </c>
      <c r="E333" s="207">
        <f>+'Contrataciones (detalle)'!G333-'Contrataciones (detalle)'!I333</f>
        <v>0</v>
      </c>
      <c r="F333" s="207">
        <f>IF('Contrataciones (detalle)'!H333-'Contrataciones (detalle)'!I333&lt;0,0,'Contrataciones (detalle)'!H333-'Contrataciones (detalle)'!I333)</f>
        <v>0</v>
      </c>
      <c r="G333" s="208" t="str">
        <f t="shared" si="4"/>
        <v xml:space="preserve"> </v>
      </c>
      <c r="H333" s="197">
        <f>+'Contrataciones (detalle)'!J333</f>
        <v>0</v>
      </c>
      <c r="I333" s="200"/>
    </row>
    <row r="334" spans="1:9" s="187" customFormat="1" ht="50.25" customHeight="1" x14ac:dyDescent="0.25">
      <c r="A334" s="197">
        <f>+'Contrataciones (detalle)'!A334</f>
        <v>0</v>
      </c>
      <c r="B334" s="197">
        <f>+'Contrataciones (detalle)'!B334</f>
        <v>0</v>
      </c>
      <c r="C334" s="197">
        <f>+'Contrataciones (detalle)'!C334</f>
        <v>0</v>
      </c>
      <c r="D334" s="197">
        <f>+'Contrataciones (detalle)'!E334</f>
        <v>0</v>
      </c>
      <c r="E334" s="207">
        <f>+'Contrataciones (detalle)'!G334-'Contrataciones (detalle)'!I334</f>
        <v>0</v>
      </c>
      <c r="F334" s="207">
        <f>IF('Contrataciones (detalle)'!H334-'Contrataciones (detalle)'!I334&lt;0,0,'Contrataciones (detalle)'!H334-'Contrataciones (detalle)'!I334)</f>
        <v>0</v>
      </c>
      <c r="G334" s="208" t="str">
        <f t="shared" si="4"/>
        <v xml:space="preserve"> </v>
      </c>
      <c r="H334" s="197">
        <f>+'Contrataciones (detalle)'!J334</f>
        <v>0</v>
      </c>
      <c r="I334" s="200"/>
    </row>
    <row r="335" spans="1:9" s="187" customFormat="1" ht="50.25" customHeight="1" x14ac:dyDescent="0.25">
      <c r="A335" s="197">
        <f>+'Contrataciones (detalle)'!A335</f>
        <v>0</v>
      </c>
      <c r="B335" s="197">
        <f>+'Contrataciones (detalle)'!B335</f>
        <v>0</v>
      </c>
      <c r="C335" s="197">
        <f>+'Contrataciones (detalle)'!C335</f>
        <v>0</v>
      </c>
      <c r="D335" s="197">
        <f>+'Contrataciones (detalle)'!E335</f>
        <v>0</v>
      </c>
      <c r="E335" s="207">
        <f>+'Contrataciones (detalle)'!G335-'Contrataciones (detalle)'!I335</f>
        <v>0</v>
      </c>
      <c r="F335" s="207">
        <f>IF('Contrataciones (detalle)'!H335-'Contrataciones (detalle)'!I335&lt;0,0,'Contrataciones (detalle)'!H335-'Contrataciones (detalle)'!I335)</f>
        <v>0</v>
      </c>
      <c r="G335" s="208" t="str">
        <f t="shared" si="4"/>
        <v xml:space="preserve"> </v>
      </c>
      <c r="H335" s="197">
        <f>+'Contrataciones (detalle)'!J335</f>
        <v>0</v>
      </c>
      <c r="I335" s="200"/>
    </row>
    <row r="336" spans="1:9" s="187" customFormat="1" ht="50.25" customHeight="1" x14ac:dyDescent="0.25">
      <c r="A336" s="197">
        <f>+'Contrataciones (detalle)'!A336</f>
        <v>0</v>
      </c>
      <c r="B336" s="197">
        <f>+'Contrataciones (detalle)'!B336</f>
        <v>0</v>
      </c>
      <c r="C336" s="197">
        <f>+'Contrataciones (detalle)'!C336</f>
        <v>0</v>
      </c>
      <c r="D336" s="197">
        <f>+'Contrataciones (detalle)'!E336</f>
        <v>0</v>
      </c>
      <c r="E336" s="207">
        <f>+'Contrataciones (detalle)'!G336-'Contrataciones (detalle)'!I336</f>
        <v>0</v>
      </c>
      <c r="F336" s="207">
        <f>IF('Contrataciones (detalle)'!H336-'Contrataciones (detalle)'!I336&lt;0,0,'Contrataciones (detalle)'!H336-'Contrataciones (detalle)'!I336)</f>
        <v>0</v>
      </c>
      <c r="G336" s="208" t="str">
        <f t="shared" si="4"/>
        <v xml:space="preserve"> </v>
      </c>
      <c r="H336" s="197">
        <f>+'Contrataciones (detalle)'!J336</f>
        <v>0</v>
      </c>
      <c r="I336" s="200"/>
    </row>
    <row r="337" spans="1:9" s="187" customFormat="1" ht="50.25" customHeight="1" x14ac:dyDescent="0.25">
      <c r="A337" s="197">
        <f>+'Contrataciones (detalle)'!A337</f>
        <v>0</v>
      </c>
      <c r="B337" s="197">
        <f>+'Contrataciones (detalle)'!B337</f>
        <v>0</v>
      </c>
      <c r="C337" s="197">
        <f>+'Contrataciones (detalle)'!C337</f>
        <v>0</v>
      </c>
      <c r="D337" s="197">
        <f>+'Contrataciones (detalle)'!E337</f>
        <v>0</v>
      </c>
      <c r="E337" s="207">
        <f>+'Contrataciones (detalle)'!G337-'Contrataciones (detalle)'!I337</f>
        <v>0</v>
      </c>
      <c r="F337" s="207">
        <f>IF('Contrataciones (detalle)'!H337-'Contrataciones (detalle)'!I337&lt;0,0,'Contrataciones (detalle)'!H337-'Contrataciones (detalle)'!I337)</f>
        <v>0</v>
      </c>
      <c r="G337" s="208" t="str">
        <f t="shared" si="4"/>
        <v xml:space="preserve"> </v>
      </c>
      <c r="H337" s="197">
        <f>+'Contrataciones (detalle)'!J337</f>
        <v>0</v>
      </c>
      <c r="I337" s="200"/>
    </row>
    <row r="338" spans="1:9" s="187" customFormat="1" ht="50.25" customHeight="1" x14ac:dyDescent="0.25">
      <c r="A338" s="197">
        <f>+'Contrataciones (detalle)'!A338</f>
        <v>0</v>
      </c>
      <c r="B338" s="197">
        <f>+'Contrataciones (detalle)'!B338</f>
        <v>0</v>
      </c>
      <c r="C338" s="197">
        <f>+'Contrataciones (detalle)'!C338</f>
        <v>0</v>
      </c>
      <c r="D338" s="197">
        <f>+'Contrataciones (detalle)'!E338</f>
        <v>0</v>
      </c>
      <c r="E338" s="207">
        <f>+'Contrataciones (detalle)'!G338-'Contrataciones (detalle)'!I338</f>
        <v>0</v>
      </c>
      <c r="F338" s="207">
        <f>IF('Contrataciones (detalle)'!H338-'Contrataciones (detalle)'!I338&lt;0,0,'Contrataciones (detalle)'!H338-'Contrataciones (detalle)'!I338)</f>
        <v>0</v>
      </c>
      <c r="G338" s="208" t="str">
        <f t="shared" ref="G338:G401" si="5">IF(F338&gt;0,"√"," ")</f>
        <v xml:space="preserve"> </v>
      </c>
      <c r="H338" s="197">
        <f>+'Contrataciones (detalle)'!J338</f>
        <v>0</v>
      </c>
      <c r="I338" s="200"/>
    </row>
    <row r="339" spans="1:9" s="187" customFormat="1" ht="50.25" customHeight="1" x14ac:dyDescent="0.25">
      <c r="A339" s="197">
        <f>+'Contrataciones (detalle)'!A339</f>
        <v>0</v>
      </c>
      <c r="B339" s="197">
        <f>+'Contrataciones (detalle)'!B339</f>
        <v>0</v>
      </c>
      <c r="C339" s="197">
        <f>+'Contrataciones (detalle)'!C339</f>
        <v>0</v>
      </c>
      <c r="D339" s="197">
        <f>+'Contrataciones (detalle)'!E339</f>
        <v>0</v>
      </c>
      <c r="E339" s="207">
        <f>+'Contrataciones (detalle)'!G339-'Contrataciones (detalle)'!I339</f>
        <v>0</v>
      </c>
      <c r="F339" s="207">
        <f>IF('Contrataciones (detalle)'!H339-'Contrataciones (detalle)'!I339&lt;0,0,'Contrataciones (detalle)'!H339-'Contrataciones (detalle)'!I339)</f>
        <v>0</v>
      </c>
      <c r="G339" s="208" t="str">
        <f t="shared" si="5"/>
        <v xml:space="preserve"> </v>
      </c>
      <c r="H339" s="197">
        <f>+'Contrataciones (detalle)'!J339</f>
        <v>0</v>
      </c>
      <c r="I339" s="200"/>
    </row>
    <row r="340" spans="1:9" s="187" customFormat="1" ht="50.25" customHeight="1" x14ac:dyDescent="0.25">
      <c r="A340" s="197">
        <f>+'Contrataciones (detalle)'!A340</f>
        <v>0</v>
      </c>
      <c r="B340" s="197">
        <f>+'Contrataciones (detalle)'!B340</f>
        <v>0</v>
      </c>
      <c r="C340" s="197">
        <f>+'Contrataciones (detalle)'!C340</f>
        <v>0</v>
      </c>
      <c r="D340" s="197">
        <f>+'Contrataciones (detalle)'!E340</f>
        <v>0</v>
      </c>
      <c r="E340" s="207">
        <f>+'Contrataciones (detalle)'!G340-'Contrataciones (detalle)'!I340</f>
        <v>0</v>
      </c>
      <c r="F340" s="207">
        <f>IF('Contrataciones (detalle)'!H340-'Contrataciones (detalle)'!I340&lt;0,0,'Contrataciones (detalle)'!H340-'Contrataciones (detalle)'!I340)</f>
        <v>0</v>
      </c>
      <c r="G340" s="208" t="str">
        <f t="shared" si="5"/>
        <v xml:space="preserve"> </v>
      </c>
      <c r="H340" s="197">
        <f>+'Contrataciones (detalle)'!J340</f>
        <v>0</v>
      </c>
      <c r="I340" s="200"/>
    </row>
    <row r="341" spans="1:9" s="187" customFormat="1" ht="50.25" customHeight="1" x14ac:dyDescent="0.25">
      <c r="A341" s="197">
        <f>+'Contrataciones (detalle)'!A341</f>
        <v>0</v>
      </c>
      <c r="B341" s="197">
        <f>+'Contrataciones (detalle)'!B341</f>
        <v>0</v>
      </c>
      <c r="C341" s="197">
        <f>+'Contrataciones (detalle)'!C341</f>
        <v>0</v>
      </c>
      <c r="D341" s="197">
        <f>+'Contrataciones (detalle)'!E341</f>
        <v>0</v>
      </c>
      <c r="E341" s="207">
        <f>+'Contrataciones (detalle)'!G341-'Contrataciones (detalle)'!I341</f>
        <v>0</v>
      </c>
      <c r="F341" s="207">
        <f>IF('Contrataciones (detalle)'!H341-'Contrataciones (detalle)'!I341&lt;0,0,'Contrataciones (detalle)'!H341-'Contrataciones (detalle)'!I341)</f>
        <v>0</v>
      </c>
      <c r="G341" s="208" t="str">
        <f t="shared" si="5"/>
        <v xml:space="preserve"> </v>
      </c>
      <c r="H341" s="197">
        <f>+'Contrataciones (detalle)'!J341</f>
        <v>0</v>
      </c>
      <c r="I341" s="200"/>
    </row>
    <row r="342" spans="1:9" s="187" customFormat="1" ht="50.25" customHeight="1" x14ac:dyDescent="0.25">
      <c r="A342" s="197">
        <f>+'Contrataciones (detalle)'!A342</f>
        <v>0</v>
      </c>
      <c r="B342" s="197">
        <f>+'Contrataciones (detalle)'!B342</f>
        <v>0</v>
      </c>
      <c r="C342" s="197">
        <f>+'Contrataciones (detalle)'!C342</f>
        <v>0</v>
      </c>
      <c r="D342" s="197">
        <f>+'Contrataciones (detalle)'!E342</f>
        <v>0</v>
      </c>
      <c r="E342" s="207">
        <f>+'Contrataciones (detalle)'!G342-'Contrataciones (detalle)'!I342</f>
        <v>0</v>
      </c>
      <c r="F342" s="207">
        <f>IF('Contrataciones (detalle)'!H342-'Contrataciones (detalle)'!I342&lt;0,0,'Contrataciones (detalle)'!H342-'Contrataciones (detalle)'!I342)</f>
        <v>0</v>
      </c>
      <c r="G342" s="208" t="str">
        <f t="shared" si="5"/>
        <v xml:space="preserve"> </v>
      </c>
      <c r="H342" s="197">
        <f>+'Contrataciones (detalle)'!J342</f>
        <v>0</v>
      </c>
      <c r="I342" s="200"/>
    </row>
    <row r="343" spans="1:9" s="187" customFormat="1" ht="50.25" customHeight="1" x14ac:dyDescent="0.25">
      <c r="A343" s="197">
        <f>+'Contrataciones (detalle)'!A343</f>
        <v>0</v>
      </c>
      <c r="B343" s="197">
        <f>+'Contrataciones (detalle)'!B343</f>
        <v>0</v>
      </c>
      <c r="C343" s="197">
        <f>+'Contrataciones (detalle)'!C343</f>
        <v>0</v>
      </c>
      <c r="D343" s="197">
        <f>+'Contrataciones (detalle)'!E343</f>
        <v>0</v>
      </c>
      <c r="E343" s="207">
        <f>+'Contrataciones (detalle)'!G343-'Contrataciones (detalle)'!I343</f>
        <v>0</v>
      </c>
      <c r="F343" s="207">
        <f>IF('Contrataciones (detalle)'!H343-'Contrataciones (detalle)'!I343&lt;0,0,'Contrataciones (detalle)'!H343-'Contrataciones (detalle)'!I343)</f>
        <v>0</v>
      </c>
      <c r="G343" s="208" t="str">
        <f t="shared" si="5"/>
        <v xml:space="preserve"> </v>
      </c>
      <c r="H343" s="197">
        <f>+'Contrataciones (detalle)'!J343</f>
        <v>0</v>
      </c>
      <c r="I343" s="200"/>
    </row>
    <row r="344" spans="1:9" s="187" customFormat="1" ht="50.25" customHeight="1" x14ac:dyDescent="0.25">
      <c r="A344" s="197">
        <f>+'Contrataciones (detalle)'!A344</f>
        <v>0</v>
      </c>
      <c r="B344" s="197">
        <f>+'Contrataciones (detalle)'!B344</f>
        <v>0</v>
      </c>
      <c r="C344" s="197">
        <f>+'Contrataciones (detalle)'!C344</f>
        <v>0</v>
      </c>
      <c r="D344" s="197">
        <f>+'Contrataciones (detalle)'!E344</f>
        <v>0</v>
      </c>
      <c r="E344" s="207">
        <f>+'Contrataciones (detalle)'!G344-'Contrataciones (detalle)'!I344</f>
        <v>0</v>
      </c>
      <c r="F344" s="207">
        <f>IF('Contrataciones (detalle)'!H344-'Contrataciones (detalle)'!I344&lt;0,0,'Contrataciones (detalle)'!H344-'Contrataciones (detalle)'!I344)</f>
        <v>0</v>
      </c>
      <c r="G344" s="208" t="str">
        <f t="shared" si="5"/>
        <v xml:space="preserve"> </v>
      </c>
      <c r="H344" s="197">
        <f>+'Contrataciones (detalle)'!J344</f>
        <v>0</v>
      </c>
      <c r="I344" s="200"/>
    </row>
    <row r="345" spans="1:9" s="187" customFormat="1" ht="50.25" customHeight="1" x14ac:dyDescent="0.25">
      <c r="A345" s="197">
        <f>+'Contrataciones (detalle)'!A345</f>
        <v>0</v>
      </c>
      <c r="B345" s="197">
        <f>+'Contrataciones (detalle)'!B345</f>
        <v>0</v>
      </c>
      <c r="C345" s="197">
        <f>+'Contrataciones (detalle)'!C345</f>
        <v>0</v>
      </c>
      <c r="D345" s="197">
        <f>+'Contrataciones (detalle)'!E345</f>
        <v>0</v>
      </c>
      <c r="E345" s="207">
        <f>+'Contrataciones (detalle)'!G345-'Contrataciones (detalle)'!I345</f>
        <v>0</v>
      </c>
      <c r="F345" s="207">
        <f>IF('Contrataciones (detalle)'!H345-'Contrataciones (detalle)'!I345&lt;0,0,'Contrataciones (detalle)'!H345-'Contrataciones (detalle)'!I345)</f>
        <v>0</v>
      </c>
      <c r="G345" s="208" t="str">
        <f t="shared" si="5"/>
        <v xml:space="preserve"> </v>
      </c>
      <c r="H345" s="197">
        <f>+'Contrataciones (detalle)'!J345</f>
        <v>0</v>
      </c>
      <c r="I345" s="200"/>
    </row>
    <row r="346" spans="1:9" s="187" customFormat="1" ht="50.25" customHeight="1" x14ac:dyDescent="0.25">
      <c r="A346" s="197">
        <f>+'Contrataciones (detalle)'!A346</f>
        <v>0</v>
      </c>
      <c r="B346" s="197">
        <f>+'Contrataciones (detalle)'!B346</f>
        <v>0</v>
      </c>
      <c r="C346" s="197">
        <f>+'Contrataciones (detalle)'!C346</f>
        <v>0</v>
      </c>
      <c r="D346" s="197">
        <f>+'Contrataciones (detalle)'!E346</f>
        <v>0</v>
      </c>
      <c r="E346" s="207">
        <f>+'Contrataciones (detalle)'!G346-'Contrataciones (detalle)'!I346</f>
        <v>0</v>
      </c>
      <c r="F346" s="207">
        <f>IF('Contrataciones (detalle)'!H346-'Contrataciones (detalle)'!I346&lt;0,0,'Contrataciones (detalle)'!H346-'Contrataciones (detalle)'!I346)</f>
        <v>0</v>
      </c>
      <c r="G346" s="208" t="str">
        <f t="shared" si="5"/>
        <v xml:space="preserve"> </v>
      </c>
      <c r="H346" s="197">
        <f>+'Contrataciones (detalle)'!J346</f>
        <v>0</v>
      </c>
      <c r="I346" s="200"/>
    </row>
    <row r="347" spans="1:9" s="187" customFormat="1" ht="50.25" customHeight="1" x14ac:dyDescent="0.25">
      <c r="A347" s="197">
        <f>+'Contrataciones (detalle)'!A347</f>
        <v>0</v>
      </c>
      <c r="B347" s="197">
        <f>+'Contrataciones (detalle)'!B347</f>
        <v>0</v>
      </c>
      <c r="C347" s="197">
        <f>+'Contrataciones (detalle)'!C347</f>
        <v>0</v>
      </c>
      <c r="D347" s="197">
        <f>+'Contrataciones (detalle)'!E347</f>
        <v>0</v>
      </c>
      <c r="E347" s="207">
        <f>+'Contrataciones (detalle)'!G347-'Contrataciones (detalle)'!I347</f>
        <v>0</v>
      </c>
      <c r="F347" s="207">
        <f>IF('Contrataciones (detalle)'!H347-'Contrataciones (detalle)'!I347&lt;0,0,'Contrataciones (detalle)'!H347-'Contrataciones (detalle)'!I347)</f>
        <v>0</v>
      </c>
      <c r="G347" s="208" t="str">
        <f t="shared" si="5"/>
        <v xml:space="preserve"> </v>
      </c>
      <c r="H347" s="197">
        <f>+'Contrataciones (detalle)'!J347</f>
        <v>0</v>
      </c>
      <c r="I347" s="200"/>
    </row>
    <row r="348" spans="1:9" s="187" customFormat="1" ht="50.25" customHeight="1" x14ac:dyDescent="0.25">
      <c r="A348" s="197">
        <f>+'Contrataciones (detalle)'!A348</f>
        <v>0</v>
      </c>
      <c r="B348" s="197">
        <f>+'Contrataciones (detalle)'!B348</f>
        <v>0</v>
      </c>
      <c r="C348" s="197">
        <f>+'Contrataciones (detalle)'!C348</f>
        <v>0</v>
      </c>
      <c r="D348" s="197">
        <f>+'Contrataciones (detalle)'!E348</f>
        <v>0</v>
      </c>
      <c r="E348" s="207">
        <f>+'Contrataciones (detalle)'!G348-'Contrataciones (detalle)'!I348</f>
        <v>0</v>
      </c>
      <c r="F348" s="207">
        <f>IF('Contrataciones (detalle)'!H348-'Contrataciones (detalle)'!I348&lt;0,0,'Contrataciones (detalle)'!H348-'Contrataciones (detalle)'!I348)</f>
        <v>0</v>
      </c>
      <c r="G348" s="208" t="str">
        <f t="shared" si="5"/>
        <v xml:space="preserve"> </v>
      </c>
      <c r="H348" s="197">
        <f>+'Contrataciones (detalle)'!J348</f>
        <v>0</v>
      </c>
      <c r="I348" s="200"/>
    </row>
    <row r="349" spans="1:9" s="187" customFormat="1" ht="50.25" customHeight="1" x14ac:dyDescent="0.25">
      <c r="A349" s="197">
        <f>+'Contrataciones (detalle)'!A349</f>
        <v>0</v>
      </c>
      <c r="B349" s="197">
        <f>+'Contrataciones (detalle)'!B349</f>
        <v>0</v>
      </c>
      <c r="C349" s="197">
        <f>+'Contrataciones (detalle)'!C349</f>
        <v>0</v>
      </c>
      <c r="D349" s="197">
        <f>+'Contrataciones (detalle)'!E349</f>
        <v>0</v>
      </c>
      <c r="E349" s="207">
        <f>+'Contrataciones (detalle)'!G349-'Contrataciones (detalle)'!I349</f>
        <v>0</v>
      </c>
      <c r="F349" s="207">
        <f>IF('Contrataciones (detalle)'!H349-'Contrataciones (detalle)'!I349&lt;0,0,'Contrataciones (detalle)'!H349-'Contrataciones (detalle)'!I349)</f>
        <v>0</v>
      </c>
      <c r="G349" s="208" t="str">
        <f t="shared" si="5"/>
        <v xml:space="preserve"> </v>
      </c>
      <c r="H349" s="197">
        <f>+'Contrataciones (detalle)'!J349</f>
        <v>0</v>
      </c>
      <c r="I349" s="200"/>
    </row>
    <row r="350" spans="1:9" s="187" customFormat="1" ht="50.25" customHeight="1" x14ac:dyDescent="0.25">
      <c r="A350" s="197">
        <f>+'Contrataciones (detalle)'!A350</f>
        <v>0</v>
      </c>
      <c r="B350" s="197">
        <f>+'Contrataciones (detalle)'!B350</f>
        <v>0</v>
      </c>
      <c r="C350" s="197">
        <f>+'Contrataciones (detalle)'!C350</f>
        <v>0</v>
      </c>
      <c r="D350" s="197">
        <f>+'Contrataciones (detalle)'!E350</f>
        <v>0</v>
      </c>
      <c r="E350" s="207">
        <f>+'Contrataciones (detalle)'!G350-'Contrataciones (detalle)'!I350</f>
        <v>0</v>
      </c>
      <c r="F350" s="207">
        <f>IF('Contrataciones (detalle)'!H350-'Contrataciones (detalle)'!I350&lt;0,0,'Contrataciones (detalle)'!H350-'Contrataciones (detalle)'!I350)</f>
        <v>0</v>
      </c>
      <c r="G350" s="208" t="str">
        <f t="shared" si="5"/>
        <v xml:space="preserve"> </v>
      </c>
      <c r="H350" s="197">
        <f>+'Contrataciones (detalle)'!J350</f>
        <v>0</v>
      </c>
      <c r="I350" s="200"/>
    </row>
    <row r="351" spans="1:9" s="187" customFormat="1" ht="50.25" customHeight="1" x14ac:dyDescent="0.25">
      <c r="A351" s="197">
        <f>+'Contrataciones (detalle)'!A351</f>
        <v>0</v>
      </c>
      <c r="B351" s="197">
        <f>+'Contrataciones (detalle)'!B351</f>
        <v>0</v>
      </c>
      <c r="C351" s="197">
        <f>+'Contrataciones (detalle)'!C351</f>
        <v>0</v>
      </c>
      <c r="D351" s="197">
        <f>+'Contrataciones (detalle)'!E351</f>
        <v>0</v>
      </c>
      <c r="E351" s="207">
        <f>+'Contrataciones (detalle)'!G351-'Contrataciones (detalle)'!I351</f>
        <v>0</v>
      </c>
      <c r="F351" s="207">
        <f>IF('Contrataciones (detalle)'!H351-'Contrataciones (detalle)'!I351&lt;0,0,'Contrataciones (detalle)'!H351-'Contrataciones (detalle)'!I351)</f>
        <v>0</v>
      </c>
      <c r="G351" s="208" t="str">
        <f t="shared" si="5"/>
        <v xml:space="preserve"> </v>
      </c>
      <c r="H351" s="197">
        <f>+'Contrataciones (detalle)'!J351</f>
        <v>0</v>
      </c>
      <c r="I351" s="200"/>
    </row>
    <row r="352" spans="1:9" s="187" customFormat="1" ht="50.25" customHeight="1" x14ac:dyDescent="0.25">
      <c r="A352" s="197">
        <f>+'Contrataciones (detalle)'!A352</f>
        <v>0</v>
      </c>
      <c r="B352" s="197">
        <f>+'Contrataciones (detalle)'!B352</f>
        <v>0</v>
      </c>
      <c r="C352" s="197">
        <f>+'Contrataciones (detalle)'!C352</f>
        <v>0</v>
      </c>
      <c r="D352" s="197">
        <f>+'Contrataciones (detalle)'!E352</f>
        <v>0</v>
      </c>
      <c r="E352" s="207">
        <f>+'Contrataciones (detalle)'!G352-'Contrataciones (detalle)'!I352</f>
        <v>0</v>
      </c>
      <c r="F352" s="207">
        <f>IF('Contrataciones (detalle)'!H352-'Contrataciones (detalle)'!I352&lt;0,0,'Contrataciones (detalle)'!H352-'Contrataciones (detalle)'!I352)</f>
        <v>0</v>
      </c>
      <c r="G352" s="208" t="str">
        <f t="shared" si="5"/>
        <v xml:space="preserve"> </v>
      </c>
      <c r="H352" s="197">
        <f>+'Contrataciones (detalle)'!J352</f>
        <v>0</v>
      </c>
      <c r="I352" s="200"/>
    </row>
    <row r="353" spans="1:9" s="187" customFormat="1" ht="50.25" customHeight="1" x14ac:dyDescent="0.25">
      <c r="A353" s="197">
        <f>+'Contrataciones (detalle)'!A353</f>
        <v>0</v>
      </c>
      <c r="B353" s="197">
        <f>+'Contrataciones (detalle)'!B353</f>
        <v>0</v>
      </c>
      <c r="C353" s="197">
        <f>+'Contrataciones (detalle)'!C353</f>
        <v>0</v>
      </c>
      <c r="D353" s="197">
        <f>+'Contrataciones (detalle)'!E353</f>
        <v>0</v>
      </c>
      <c r="E353" s="207">
        <f>+'Contrataciones (detalle)'!G353-'Contrataciones (detalle)'!I353</f>
        <v>0</v>
      </c>
      <c r="F353" s="207">
        <f>IF('Contrataciones (detalle)'!H353-'Contrataciones (detalle)'!I353&lt;0,0,'Contrataciones (detalle)'!H353-'Contrataciones (detalle)'!I353)</f>
        <v>0</v>
      </c>
      <c r="G353" s="208" t="str">
        <f t="shared" si="5"/>
        <v xml:space="preserve"> </v>
      </c>
      <c r="H353" s="197">
        <f>+'Contrataciones (detalle)'!J353</f>
        <v>0</v>
      </c>
      <c r="I353" s="200"/>
    </row>
    <row r="354" spans="1:9" s="187" customFormat="1" ht="50.25" customHeight="1" x14ac:dyDescent="0.25">
      <c r="A354" s="197">
        <f>+'Contrataciones (detalle)'!A354</f>
        <v>0</v>
      </c>
      <c r="B354" s="197">
        <f>+'Contrataciones (detalle)'!B354</f>
        <v>0</v>
      </c>
      <c r="C354" s="197">
        <f>+'Contrataciones (detalle)'!C354</f>
        <v>0</v>
      </c>
      <c r="D354" s="197">
        <f>+'Contrataciones (detalle)'!E354</f>
        <v>0</v>
      </c>
      <c r="E354" s="207">
        <f>+'Contrataciones (detalle)'!G354-'Contrataciones (detalle)'!I354</f>
        <v>0</v>
      </c>
      <c r="F354" s="207">
        <f>IF('Contrataciones (detalle)'!H354-'Contrataciones (detalle)'!I354&lt;0,0,'Contrataciones (detalle)'!H354-'Contrataciones (detalle)'!I354)</f>
        <v>0</v>
      </c>
      <c r="G354" s="208" t="str">
        <f t="shared" si="5"/>
        <v xml:space="preserve"> </v>
      </c>
      <c r="H354" s="197">
        <f>+'Contrataciones (detalle)'!J354</f>
        <v>0</v>
      </c>
      <c r="I354" s="200"/>
    </row>
    <row r="355" spans="1:9" s="187" customFormat="1" ht="50.25" customHeight="1" x14ac:dyDescent="0.25">
      <c r="A355" s="197">
        <f>+'Contrataciones (detalle)'!A355</f>
        <v>0</v>
      </c>
      <c r="B355" s="197">
        <f>+'Contrataciones (detalle)'!B355</f>
        <v>0</v>
      </c>
      <c r="C355" s="197">
        <f>+'Contrataciones (detalle)'!C355</f>
        <v>0</v>
      </c>
      <c r="D355" s="197">
        <f>+'Contrataciones (detalle)'!E355</f>
        <v>0</v>
      </c>
      <c r="E355" s="207">
        <f>+'Contrataciones (detalle)'!G355-'Contrataciones (detalle)'!I355</f>
        <v>0</v>
      </c>
      <c r="F355" s="207">
        <f>IF('Contrataciones (detalle)'!H355-'Contrataciones (detalle)'!I355&lt;0,0,'Contrataciones (detalle)'!H355-'Contrataciones (detalle)'!I355)</f>
        <v>0</v>
      </c>
      <c r="G355" s="208" t="str">
        <f t="shared" si="5"/>
        <v xml:space="preserve"> </v>
      </c>
      <c r="H355" s="197">
        <f>+'Contrataciones (detalle)'!J355</f>
        <v>0</v>
      </c>
      <c r="I355" s="200"/>
    </row>
    <row r="356" spans="1:9" s="187" customFormat="1" ht="50.25" customHeight="1" x14ac:dyDescent="0.25">
      <c r="A356" s="197">
        <f>+'Contrataciones (detalle)'!A356</f>
        <v>0</v>
      </c>
      <c r="B356" s="197">
        <f>+'Contrataciones (detalle)'!B356</f>
        <v>0</v>
      </c>
      <c r="C356" s="197">
        <f>+'Contrataciones (detalle)'!C356</f>
        <v>0</v>
      </c>
      <c r="D356" s="197">
        <f>+'Contrataciones (detalle)'!E356</f>
        <v>0</v>
      </c>
      <c r="E356" s="207">
        <f>+'Contrataciones (detalle)'!G356-'Contrataciones (detalle)'!I356</f>
        <v>0</v>
      </c>
      <c r="F356" s="207">
        <f>IF('Contrataciones (detalle)'!H356-'Contrataciones (detalle)'!I356&lt;0,0,'Contrataciones (detalle)'!H356-'Contrataciones (detalle)'!I356)</f>
        <v>0</v>
      </c>
      <c r="G356" s="208" t="str">
        <f t="shared" si="5"/>
        <v xml:space="preserve"> </v>
      </c>
      <c r="H356" s="197">
        <f>+'Contrataciones (detalle)'!J356</f>
        <v>0</v>
      </c>
      <c r="I356" s="200"/>
    </row>
    <row r="357" spans="1:9" s="187" customFormat="1" ht="50.25" customHeight="1" x14ac:dyDescent="0.25">
      <c r="A357" s="197">
        <f>+'Contrataciones (detalle)'!A357</f>
        <v>0</v>
      </c>
      <c r="B357" s="197">
        <f>+'Contrataciones (detalle)'!B357</f>
        <v>0</v>
      </c>
      <c r="C357" s="197">
        <f>+'Contrataciones (detalle)'!C357</f>
        <v>0</v>
      </c>
      <c r="D357" s="197">
        <f>+'Contrataciones (detalle)'!E357</f>
        <v>0</v>
      </c>
      <c r="E357" s="207">
        <f>+'Contrataciones (detalle)'!G357-'Contrataciones (detalle)'!I357</f>
        <v>0</v>
      </c>
      <c r="F357" s="207">
        <f>IF('Contrataciones (detalle)'!H357-'Contrataciones (detalle)'!I357&lt;0,0,'Contrataciones (detalle)'!H357-'Contrataciones (detalle)'!I357)</f>
        <v>0</v>
      </c>
      <c r="G357" s="208" t="str">
        <f t="shared" si="5"/>
        <v xml:space="preserve"> </v>
      </c>
      <c r="H357" s="197">
        <f>+'Contrataciones (detalle)'!J357</f>
        <v>0</v>
      </c>
      <c r="I357" s="200"/>
    </row>
    <row r="358" spans="1:9" s="187" customFormat="1" ht="50.25" customHeight="1" x14ac:dyDescent="0.25">
      <c r="A358" s="197">
        <f>+'Contrataciones (detalle)'!A358</f>
        <v>0</v>
      </c>
      <c r="B358" s="197">
        <f>+'Contrataciones (detalle)'!B358</f>
        <v>0</v>
      </c>
      <c r="C358" s="197">
        <f>+'Contrataciones (detalle)'!C358</f>
        <v>0</v>
      </c>
      <c r="D358" s="197">
        <f>+'Contrataciones (detalle)'!E358</f>
        <v>0</v>
      </c>
      <c r="E358" s="207">
        <f>+'Contrataciones (detalle)'!G358-'Contrataciones (detalle)'!I358</f>
        <v>0</v>
      </c>
      <c r="F358" s="207">
        <f>IF('Contrataciones (detalle)'!H358-'Contrataciones (detalle)'!I358&lt;0,0,'Contrataciones (detalle)'!H358-'Contrataciones (detalle)'!I358)</f>
        <v>0</v>
      </c>
      <c r="G358" s="208" t="str">
        <f t="shared" si="5"/>
        <v xml:space="preserve"> </v>
      </c>
      <c r="H358" s="197">
        <f>+'Contrataciones (detalle)'!J358</f>
        <v>0</v>
      </c>
      <c r="I358" s="200"/>
    </row>
    <row r="359" spans="1:9" s="187" customFormat="1" ht="50.25" customHeight="1" x14ac:dyDescent="0.25">
      <c r="A359" s="197">
        <f>+'Contrataciones (detalle)'!A359</f>
        <v>0</v>
      </c>
      <c r="B359" s="197">
        <f>+'Contrataciones (detalle)'!B359</f>
        <v>0</v>
      </c>
      <c r="C359" s="197">
        <f>+'Contrataciones (detalle)'!C359</f>
        <v>0</v>
      </c>
      <c r="D359" s="197">
        <f>+'Contrataciones (detalle)'!E359</f>
        <v>0</v>
      </c>
      <c r="E359" s="207">
        <f>+'Contrataciones (detalle)'!G359-'Contrataciones (detalle)'!I359</f>
        <v>0</v>
      </c>
      <c r="F359" s="207">
        <f>IF('Contrataciones (detalle)'!H359-'Contrataciones (detalle)'!I359&lt;0,0,'Contrataciones (detalle)'!H359-'Contrataciones (detalle)'!I359)</f>
        <v>0</v>
      </c>
      <c r="G359" s="208" t="str">
        <f t="shared" si="5"/>
        <v xml:space="preserve"> </v>
      </c>
      <c r="H359" s="197">
        <f>+'Contrataciones (detalle)'!J359</f>
        <v>0</v>
      </c>
      <c r="I359" s="200"/>
    </row>
    <row r="360" spans="1:9" s="187" customFormat="1" ht="50.25" customHeight="1" x14ac:dyDescent="0.25">
      <c r="A360" s="197">
        <f>+'Contrataciones (detalle)'!A360</f>
        <v>0</v>
      </c>
      <c r="B360" s="197">
        <f>+'Contrataciones (detalle)'!B360</f>
        <v>0</v>
      </c>
      <c r="C360" s="197">
        <f>+'Contrataciones (detalle)'!C360</f>
        <v>0</v>
      </c>
      <c r="D360" s="197">
        <f>+'Contrataciones (detalle)'!E360</f>
        <v>0</v>
      </c>
      <c r="E360" s="207">
        <f>+'Contrataciones (detalle)'!G360-'Contrataciones (detalle)'!I360</f>
        <v>0</v>
      </c>
      <c r="F360" s="207">
        <f>IF('Contrataciones (detalle)'!H360-'Contrataciones (detalle)'!I360&lt;0,0,'Contrataciones (detalle)'!H360-'Contrataciones (detalle)'!I360)</f>
        <v>0</v>
      </c>
      <c r="G360" s="208" t="str">
        <f t="shared" si="5"/>
        <v xml:space="preserve"> </v>
      </c>
      <c r="H360" s="197">
        <f>+'Contrataciones (detalle)'!J360</f>
        <v>0</v>
      </c>
      <c r="I360" s="200"/>
    </row>
    <row r="361" spans="1:9" s="187" customFormat="1" ht="50.25" customHeight="1" x14ac:dyDescent="0.25">
      <c r="A361" s="197">
        <f>+'Contrataciones (detalle)'!A361</f>
        <v>0</v>
      </c>
      <c r="B361" s="197">
        <f>+'Contrataciones (detalle)'!B361</f>
        <v>0</v>
      </c>
      <c r="C361" s="197">
        <f>+'Contrataciones (detalle)'!C361</f>
        <v>0</v>
      </c>
      <c r="D361" s="197">
        <f>+'Contrataciones (detalle)'!E361</f>
        <v>0</v>
      </c>
      <c r="E361" s="207">
        <f>+'Contrataciones (detalle)'!G361-'Contrataciones (detalle)'!I361</f>
        <v>0</v>
      </c>
      <c r="F361" s="207">
        <f>IF('Contrataciones (detalle)'!H361-'Contrataciones (detalle)'!I361&lt;0,0,'Contrataciones (detalle)'!H361-'Contrataciones (detalle)'!I361)</f>
        <v>0</v>
      </c>
      <c r="G361" s="208" t="str">
        <f t="shared" si="5"/>
        <v xml:space="preserve"> </v>
      </c>
      <c r="H361" s="197">
        <f>+'Contrataciones (detalle)'!J361</f>
        <v>0</v>
      </c>
      <c r="I361" s="200"/>
    </row>
    <row r="362" spans="1:9" s="187" customFormat="1" ht="50.25" customHeight="1" x14ac:dyDescent="0.25">
      <c r="A362" s="197">
        <f>+'Contrataciones (detalle)'!A362</f>
        <v>0</v>
      </c>
      <c r="B362" s="197">
        <f>+'Contrataciones (detalle)'!B362</f>
        <v>0</v>
      </c>
      <c r="C362" s="197">
        <f>+'Contrataciones (detalle)'!C362</f>
        <v>0</v>
      </c>
      <c r="D362" s="197">
        <f>+'Contrataciones (detalle)'!E362</f>
        <v>0</v>
      </c>
      <c r="E362" s="207">
        <f>+'Contrataciones (detalle)'!G362-'Contrataciones (detalle)'!I362</f>
        <v>0</v>
      </c>
      <c r="F362" s="207">
        <f>IF('Contrataciones (detalle)'!H362-'Contrataciones (detalle)'!I362&lt;0,0,'Contrataciones (detalle)'!H362-'Contrataciones (detalle)'!I362)</f>
        <v>0</v>
      </c>
      <c r="G362" s="208" t="str">
        <f t="shared" si="5"/>
        <v xml:space="preserve"> </v>
      </c>
      <c r="H362" s="197">
        <f>+'Contrataciones (detalle)'!J362</f>
        <v>0</v>
      </c>
      <c r="I362" s="200"/>
    </row>
    <row r="363" spans="1:9" s="187" customFormat="1" ht="50.25" customHeight="1" x14ac:dyDescent="0.25">
      <c r="A363" s="197">
        <f>+'Contrataciones (detalle)'!A363</f>
        <v>0</v>
      </c>
      <c r="B363" s="197">
        <f>+'Contrataciones (detalle)'!B363</f>
        <v>0</v>
      </c>
      <c r="C363" s="197">
        <f>+'Contrataciones (detalle)'!C363</f>
        <v>0</v>
      </c>
      <c r="D363" s="197">
        <f>+'Contrataciones (detalle)'!E363</f>
        <v>0</v>
      </c>
      <c r="E363" s="207">
        <f>+'Contrataciones (detalle)'!G363-'Contrataciones (detalle)'!I363</f>
        <v>0</v>
      </c>
      <c r="F363" s="207">
        <f>IF('Contrataciones (detalle)'!H363-'Contrataciones (detalle)'!I363&lt;0,0,'Contrataciones (detalle)'!H363-'Contrataciones (detalle)'!I363)</f>
        <v>0</v>
      </c>
      <c r="G363" s="208" t="str">
        <f t="shared" si="5"/>
        <v xml:space="preserve"> </v>
      </c>
      <c r="H363" s="197">
        <f>+'Contrataciones (detalle)'!J363</f>
        <v>0</v>
      </c>
      <c r="I363" s="200"/>
    </row>
    <row r="364" spans="1:9" s="187" customFormat="1" ht="50.25" customHeight="1" x14ac:dyDescent="0.25">
      <c r="A364" s="197">
        <f>+'Contrataciones (detalle)'!A364</f>
        <v>0</v>
      </c>
      <c r="B364" s="197">
        <f>+'Contrataciones (detalle)'!B364</f>
        <v>0</v>
      </c>
      <c r="C364" s="197">
        <f>+'Contrataciones (detalle)'!C364</f>
        <v>0</v>
      </c>
      <c r="D364" s="197">
        <f>+'Contrataciones (detalle)'!E364</f>
        <v>0</v>
      </c>
      <c r="E364" s="207">
        <f>+'Contrataciones (detalle)'!G364-'Contrataciones (detalle)'!I364</f>
        <v>0</v>
      </c>
      <c r="F364" s="207">
        <f>IF('Contrataciones (detalle)'!H364-'Contrataciones (detalle)'!I364&lt;0,0,'Contrataciones (detalle)'!H364-'Contrataciones (detalle)'!I364)</f>
        <v>0</v>
      </c>
      <c r="G364" s="208" t="str">
        <f t="shared" si="5"/>
        <v xml:space="preserve"> </v>
      </c>
      <c r="H364" s="197">
        <f>+'Contrataciones (detalle)'!J364</f>
        <v>0</v>
      </c>
      <c r="I364" s="200"/>
    </row>
    <row r="365" spans="1:9" s="187" customFormat="1" ht="50.25" customHeight="1" x14ac:dyDescent="0.25">
      <c r="A365" s="197">
        <f>+'Contrataciones (detalle)'!A365</f>
        <v>0</v>
      </c>
      <c r="B365" s="197">
        <f>+'Contrataciones (detalle)'!B365</f>
        <v>0</v>
      </c>
      <c r="C365" s="197">
        <f>+'Contrataciones (detalle)'!C365</f>
        <v>0</v>
      </c>
      <c r="D365" s="197">
        <f>+'Contrataciones (detalle)'!E365</f>
        <v>0</v>
      </c>
      <c r="E365" s="207">
        <f>+'Contrataciones (detalle)'!G365-'Contrataciones (detalle)'!I365</f>
        <v>0</v>
      </c>
      <c r="F365" s="207">
        <f>IF('Contrataciones (detalle)'!H365-'Contrataciones (detalle)'!I365&lt;0,0,'Contrataciones (detalle)'!H365-'Contrataciones (detalle)'!I365)</f>
        <v>0</v>
      </c>
      <c r="G365" s="208" t="str">
        <f t="shared" si="5"/>
        <v xml:space="preserve"> </v>
      </c>
      <c r="H365" s="197">
        <f>+'Contrataciones (detalle)'!J365</f>
        <v>0</v>
      </c>
      <c r="I365" s="200"/>
    </row>
    <row r="366" spans="1:9" s="187" customFormat="1" ht="50.25" customHeight="1" x14ac:dyDescent="0.25">
      <c r="A366" s="197">
        <f>+'Contrataciones (detalle)'!A366</f>
        <v>0</v>
      </c>
      <c r="B366" s="197">
        <f>+'Contrataciones (detalle)'!B366</f>
        <v>0</v>
      </c>
      <c r="C366" s="197">
        <f>+'Contrataciones (detalle)'!C366</f>
        <v>0</v>
      </c>
      <c r="D366" s="197">
        <f>+'Contrataciones (detalle)'!E366</f>
        <v>0</v>
      </c>
      <c r="E366" s="207">
        <f>+'Contrataciones (detalle)'!G366-'Contrataciones (detalle)'!I366</f>
        <v>0</v>
      </c>
      <c r="F366" s="207">
        <f>IF('Contrataciones (detalle)'!H366-'Contrataciones (detalle)'!I366&lt;0,0,'Contrataciones (detalle)'!H366-'Contrataciones (detalle)'!I366)</f>
        <v>0</v>
      </c>
      <c r="G366" s="208" t="str">
        <f t="shared" si="5"/>
        <v xml:space="preserve"> </v>
      </c>
      <c r="H366" s="197">
        <f>+'Contrataciones (detalle)'!J366</f>
        <v>0</v>
      </c>
      <c r="I366" s="200"/>
    </row>
    <row r="367" spans="1:9" s="187" customFormat="1" ht="50.25" customHeight="1" x14ac:dyDescent="0.25">
      <c r="A367" s="197">
        <f>+'Contrataciones (detalle)'!A367</f>
        <v>0</v>
      </c>
      <c r="B367" s="197">
        <f>+'Contrataciones (detalle)'!B367</f>
        <v>0</v>
      </c>
      <c r="C367" s="197">
        <f>+'Contrataciones (detalle)'!C367</f>
        <v>0</v>
      </c>
      <c r="D367" s="197">
        <f>+'Contrataciones (detalle)'!E367</f>
        <v>0</v>
      </c>
      <c r="E367" s="207">
        <f>+'Contrataciones (detalle)'!G367-'Contrataciones (detalle)'!I367</f>
        <v>0</v>
      </c>
      <c r="F367" s="207">
        <f>IF('Contrataciones (detalle)'!H367-'Contrataciones (detalle)'!I367&lt;0,0,'Contrataciones (detalle)'!H367-'Contrataciones (detalle)'!I367)</f>
        <v>0</v>
      </c>
      <c r="G367" s="208" t="str">
        <f t="shared" si="5"/>
        <v xml:space="preserve"> </v>
      </c>
      <c r="H367" s="197">
        <f>+'Contrataciones (detalle)'!J367</f>
        <v>0</v>
      </c>
      <c r="I367" s="200"/>
    </row>
    <row r="368" spans="1:9" s="187" customFormat="1" ht="50.25" customHeight="1" x14ac:dyDescent="0.25">
      <c r="A368" s="197">
        <f>+'Contrataciones (detalle)'!A368</f>
        <v>0</v>
      </c>
      <c r="B368" s="197">
        <f>+'Contrataciones (detalle)'!B368</f>
        <v>0</v>
      </c>
      <c r="C368" s="197">
        <f>+'Contrataciones (detalle)'!C368</f>
        <v>0</v>
      </c>
      <c r="D368" s="197">
        <f>+'Contrataciones (detalle)'!E368</f>
        <v>0</v>
      </c>
      <c r="E368" s="207">
        <f>+'Contrataciones (detalle)'!G368-'Contrataciones (detalle)'!I368</f>
        <v>0</v>
      </c>
      <c r="F368" s="207">
        <f>IF('Contrataciones (detalle)'!H368-'Contrataciones (detalle)'!I368&lt;0,0,'Contrataciones (detalle)'!H368-'Contrataciones (detalle)'!I368)</f>
        <v>0</v>
      </c>
      <c r="G368" s="208" t="str">
        <f t="shared" si="5"/>
        <v xml:space="preserve"> </v>
      </c>
      <c r="H368" s="197">
        <f>+'Contrataciones (detalle)'!J368</f>
        <v>0</v>
      </c>
      <c r="I368" s="200"/>
    </row>
    <row r="369" spans="1:9" s="187" customFormat="1" ht="50.25" customHeight="1" x14ac:dyDescent="0.25">
      <c r="A369" s="197">
        <f>+'Contrataciones (detalle)'!A369</f>
        <v>0</v>
      </c>
      <c r="B369" s="197">
        <f>+'Contrataciones (detalle)'!B369</f>
        <v>0</v>
      </c>
      <c r="C369" s="197">
        <f>+'Contrataciones (detalle)'!C369</f>
        <v>0</v>
      </c>
      <c r="D369" s="197">
        <f>+'Contrataciones (detalle)'!E369</f>
        <v>0</v>
      </c>
      <c r="E369" s="207">
        <f>+'Contrataciones (detalle)'!G369-'Contrataciones (detalle)'!I369</f>
        <v>0</v>
      </c>
      <c r="F369" s="207">
        <f>IF('Contrataciones (detalle)'!H369-'Contrataciones (detalle)'!I369&lt;0,0,'Contrataciones (detalle)'!H369-'Contrataciones (detalle)'!I369)</f>
        <v>0</v>
      </c>
      <c r="G369" s="208" t="str">
        <f t="shared" si="5"/>
        <v xml:space="preserve"> </v>
      </c>
      <c r="H369" s="197">
        <f>+'Contrataciones (detalle)'!J369</f>
        <v>0</v>
      </c>
      <c r="I369" s="200"/>
    </row>
    <row r="370" spans="1:9" s="187" customFormat="1" ht="50.25" customHeight="1" x14ac:dyDescent="0.25">
      <c r="A370" s="197">
        <f>+'Contrataciones (detalle)'!A370</f>
        <v>0</v>
      </c>
      <c r="B370" s="197">
        <f>+'Contrataciones (detalle)'!B370</f>
        <v>0</v>
      </c>
      <c r="C370" s="197">
        <f>+'Contrataciones (detalle)'!C370</f>
        <v>0</v>
      </c>
      <c r="D370" s="197">
        <f>+'Contrataciones (detalle)'!E370</f>
        <v>0</v>
      </c>
      <c r="E370" s="207">
        <f>+'Contrataciones (detalle)'!G370-'Contrataciones (detalle)'!I370</f>
        <v>0</v>
      </c>
      <c r="F370" s="207">
        <f>IF('Contrataciones (detalle)'!H370-'Contrataciones (detalle)'!I370&lt;0,0,'Contrataciones (detalle)'!H370-'Contrataciones (detalle)'!I370)</f>
        <v>0</v>
      </c>
      <c r="G370" s="208" t="str">
        <f t="shared" si="5"/>
        <v xml:space="preserve"> </v>
      </c>
      <c r="H370" s="197">
        <f>+'Contrataciones (detalle)'!J370</f>
        <v>0</v>
      </c>
      <c r="I370" s="200"/>
    </row>
    <row r="371" spans="1:9" s="187" customFormat="1" ht="50.25" customHeight="1" x14ac:dyDescent="0.25">
      <c r="A371" s="197">
        <f>+'Contrataciones (detalle)'!A371</f>
        <v>0</v>
      </c>
      <c r="B371" s="197">
        <f>+'Contrataciones (detalle)'!B371</f>
        <v>0</v>
      </c>
      <c r="C371" s="197">
        <f>+'Contrataciones (detalle)'!C371</f>
        <v>0</v>
      </c>
      <c r="D371" s="197">
        <f>+'Contrataciones (detalle)'!E371</f>
        <v>0</v>
      </c>
      <c r="E371" s="207">
        <f>+'Contrataciones (detalle)'!G371-'Contrataciones (detalle)'!I371</f>
        <v>0</v>
      </c>
      <c r="F371" s="207">
        <f>IF('Contrataciones (detalle)'!H371-'Contrataciones (detalle)'!I371&lt;0,0,'Contrataciones (detalle)'!H371-'Contrataciones (detalle)'!I371)</f>
        <v>0</v>
      </c>
      <c r="G371" s="208" t="str">
        <f t="shared" si="5"/>
        <v xml:space="preserve"> </v>
      </c>
      <c r="H371" s="197">
        <f>+'Contrataciones (detalle)'!J371</f>
        <v>0</v>
      </c>
      <c r="I371" s="200"/>
    </row>
    <row r="372" spans="1:9" s="187" customFormat="1" ht="50.25" customHeight="1" x14ac:dyDescent="0.25">
      <c r="A372" s="197">
        <f>+'Contrataciones (detalle)'!A372</f>
        <v>0</v>
      </c>
      <c r="B372" s="197">
        <f>+'Contrataciones (detalle)'!B372</f>
        <v>0</v>
      </c>
      <c r="C372" s="197">
        <f>+'Contrataciones (detalle)'!C372</f>
        <v>0</v>
      </c>
      <c r="D372" s="197">
        <f>+'Contrataciones (detalle)'!E372</f>
        <v>0</v>
      </c>
      <c r="E372" s="207">
        <f>+'Contrataciones (detalle)'!G372-'Contrataciones (detalle)'!I372</f>
        <v>0</v>
      </c>
      <c r="F372" s="207">
        <f>IF('Contrataciones (detalle)'!H372-'Contrataciones (detalle)'!I372&lt;0,0,'Contrataciones (detalle)'!H372-'Contrataciones (detalle)'!I372)</f>
        <v>0</v>
      </c>
      <c r="G372" s="208" t="str">
        <f t="shared" si="5"/>
        <v xml:space="preserve"> </v>
      </c>
      <c r="H372" s="197">
        <f>+'Contrataciones (detalle)'!J372</f>
        <v>0</v>
      </c>
      <c r="I372" s="200"/>
    </row>
    <row r="373" spans="1:9" s="187" customFormat="1" ht="50.25" customHeight="1" x14ac:dyDescent="0.25">
      <c r="A373" s="197">
        <f>+'Contrataciones (detalle)'!A373</f>
        <v>0</v>
      </c>
      <c r="B373" s="197">
        <f>+'Contrataciones (detalle)'!B373</f>
        <v>0</v>
      </c>
      <c r="C373" s="197">
        <f>+'Contrataciones (detalle)'!C373</f>
        <v>0</v>
      </c>
      <c r="D373" s="197">
        <f>+'Contrataciones (detalle)'!E373</f>
        <v>0</v>
      </c>
      <c r="E373" s="207">
        <f>+'Contrataciones (detalle)'!G373-'Contrataciones (detalle)'!I373</f>
        <v>0</v>
      </c>
      <c r="F373" s="207">
        <f>IF('Contrataciones (detalle)'!H373-'Contrataciones (detalle)'!I373&lt;0,0,'Contrataciones (detalle)'!H373-'Contrataciones (detalle)'!I373)</f>
        <v>0</v>
      </c>
      <c r="G373" s="208" t="str">
        <f t="shared" si="5"/>
        <v xml:space="preserve"> </v>
      </c>
      <c r="H373" s="197">
        <f>+'Contrataciones (detalle)'!J373</f>
        <v>0</v>
      </c>
      <c r="I373" s="200"/>
    </row>
    <row r="374" spans="1:9" s="187" customFormat="1" ht="50.25" customHeight="1" x14ac:dyDescent="0.25">
      <c r="A374" s="197">
        <f>+'Contrataciones (detalle)'!A374</f>
        <v>0</v>
      </c>
      <c r="B374" s="197">
        <f>+'Contrataciones (detalle)'!B374</f>
        <v>0</v>
      </c>
      <c r="C374" s="197">
        <f>+'Contrataciones (detalle)'!C374</f>
        <v>0</v>
      </c>
      <c r="D374" s="197">
        <f>+'Contrataciones (detalle)'!E374</f>
        <v>0</v>
      </c>
      <c r="E374" s="207">
        <f>+'Contrataciones (detalle)'!G374-'Contrataciones (detalle)'!I374</f>
        <v>0</v>
      </c>
      <c r="F374" s="207">
        <f>IF('Contrataciones (detalle)'!H374-'Contrataciones (detalle)'!I374&lt;0,0,'Contrataciones (detalle)'!H374-'Contrataciones (detalle)'!I374)</f>
        <v>0</v>
      </c>
      <c r="G374" s="208" t="str">
        <f t="shared" si="5"/>
        <v xml:space="preserve"> </v>
      </c>
      <c r="H374" s="197">
        <f>+'Contrataciones (detalle)'!J374</f>
        <v>0</v>
      </c>
      <c r="I374" s="200"/>
    </row>
    <row r="375" spans="1:9" s="187" customFormat="1" ht="50.25" customHeight="1" x14ac:dyDescent="0.25">
      <c r="A375" s="197">
        <f>+'Contrataciones (detalle)'!A375</f>
        <v>0</v>
      </c>
      <c r="B375" s="197">
        <f>+'Contrataciones (detalle)'!B375</f>
        <v>0</v>
      </c>
      <c r="C375" s="197">
        <f>+'Contrataciones (detalle)'!C375</f>
        <v>0</v>
      </c>
      <c r="D375" s="197">
        <f>+'Contrataciones (detalle)'!E375</f>
        <v>0</v>
      </c>
      <c r="E375" s="207">
        <f>+'Contrataciones (detalle)'!G375-'Contrataciones (detalle)'!I375</f>
        <v>0</v>
      </c>
      <c r="F375" s="207">
        <f>IF('Contrataciones (detalle)'!H375-'Contrataciones (detalle)'!I375&lt;0,0,'Contrataciones (detalle)'!H375-'Contrataciones (detalle)'!I375)</f>
        <v>0</v>
      </c>
      <c r="G375" s="208" t="str">
        <f t="shared" si="5"/>
        <v xml:space="preserve"> </v>
      </c>
      <c r="H375" s="197">
        <f>+'Contrataciones (detalle)'!J375</f>
        <v>0</v>
      </c>
      <c r="I375" s="200"/>
    </row>
    <row r="376" spans="1:9" s="187" customFormat="1" ht="50.25" customHeight="1" x14ac:dyDescent="0.25">
      <c r="A376" s="197">
        <f>+'Contrataciones (detalle)'!A376</f>
        <v>0</v>
      </c>
      <c r="B376" s="197">
        <f>+'Contrataciones (detalle)'!B376</f>
        <v>0</v>
      </c>
      <c r="C376" s="197">
        <f>+'Contrataciones (detalle)'!C376</f>
        <v>0</v>
      </c>
      <c r="D376" s="197">
        <f>+'Contrataciones (detalle)'!E376</f>
        <v>0</v>
      </c>
      <c r="E376" s="207">
        <f>+'Contrataciones (detalle)'!G376-'Contrataciones (detalle)'!I376</f>
        <v>0</v>
      </c>
      <c r="F376" s="207">
        <f>IF('Contrataciones (detalle)'!H376-'Contrataciones (detalle)'!I376&lt;0,0,'Contrataciones (detalle)'!H376-'Contrataciones (detalle)'!I376)</f>
        <v>0</v>
      </c>
      <c r="G376" s="208" t="str">
        <f t="shared" si="5"/>
        <v xml:space="preserve"> </v>
      </c>
      <c r="H376" s="197">
        <f>+'Contrataciones (detalle)'!J376</f>
        <v>0</v>
      </c>
      <c r="I376" s="200"/>
    </row>
    <row r="377" spans="1:9" s="187" customFormat="1" ht="50.25" customHeight="1" x14ac:dyDescent="0.25">
      <c r="A377" s="197">
        <f>+'Contrataciones (detalle)'!A377</f>
        <v>0</v>
      </c>
      <c r="B377" s="197">
        <f>+'Contrataciones (detalle)'!B377</f>
        <v>0</v>
      </c>
      <c r="C377" s="197">
        <f>+'Contrataciones (detalle)'!C377</f>
        <v>0</v>
      </c>
      <c r="D377" s="197">
        <f>+'Contrataciones (detalle)'!E377</f>
        <v>0</v>
      </c>
      <c r="E377" s="207">
        <f>+'Contrataciones (detalle)'!G377-'Contrataciones (detalle)'!I377</f>
        <v>0</v>
      </c>
      <c r="F377" s="207">
        <f>IF('Contrataciones (detalle)'!H377-'Contrataciones (detalle)'!I377&lt;0,0,'Contrataciones (detalle)'!H377-'Contrataciones (detalle)'!I377)</f>
        <v>0</v>
      </c>
      <c r="G377" s="208" t="str">
        <f t="shared" si="5"/>
        <v xml:space="preserve"> </v>
      </c>
      <c r="H377" s="197">
        <f>+'Contrataciones (detalle)'!J377</f>
        <v>0</v>
      </c>
      <c r="I377" s="200"/>
    </row>
    <row r="378" spans="1:9" s="187" customFormat="1" ht="50.25" customHeight="1" x14ac:dyDescent="0.25">
      <c r="A378" s="197">
        <f>+'Contrataciones (detalle)'!A378</f>
        <v>0</v>
      </c>
      <c r="B378" s="197">
        <f>+'Contrataciones (detalle)'!B378</f>
        <v>0</v>
      </c>
      <c r="C378" s="197">
        <f>+'Contrataciones (detalle)'!C378</f>
        <v>0</v>
      </c>
      <c r="D378" s="197">
        <f>+'Contrataciones (detalle)'!E378</f>
        <v>0</v>
      </c>
      <c r="E378" s="207">
        <f>+'Contrataciones (detalle)'!G378-'Contrataciones (detalle)'!I378</f>
        <v>0</v>
      </c>
      <c r="F378" s="207">
        <f>IF('Contrataciones (detalle)'!H378-'Contrataciones (detalle)'!I378&lt;0,0,'Contrataciones (detalle)'!H378-'Contrataciones (detalle)'!I378)</f>
        <v>0</v>
      </c>
      <c r="G378" s="208" t="str">
        <f t="shared" si="5"/>
        <v xml:space="preserve"> </v>
      </c>
      <c r="H378" s="197">
        <f>+'Contrataciones (detalle)'!J378</f>
        <v>0</v>
      </c>
      <c r="I378" s="200"/>
    </row>
    <row r="379" spans="1:9" s="187" customFormat="1" ht="50.25" customHeight="1" x14ac:dyDescent="0.25">
      <c r="A379" s="197">
        <f>+'Contrataciones (detalle)'!A379</f>
        <v>0</v>
      </c>
      <c r="B379" s="197">
        <f>+'Contrataciones (detalle)'!B379</f>
        <v>0</v>
      </c>
      <c r="C379" s="197">
        <f>+'Contrataciones (detalle)'!C379</f>
        <v>0</v>
      </c>
      <c r="D379" s="197">
        <f>+'Contrataciones (detalle)'!E379</f>
        <v>0</v>
      </c>
      <c r="E379" s="207">
        <f>+'Contrataciones (detalle)'!G379-'Contrataciones (detalle)'!I379</f>
        <v>0</v>
      </c>
      <c r="F379" s="207">
        <f>IF('Contrataciones (detalle)'!H379-'Contrataciones (detalle)'!I379&lt;0,0,'Contrataciones (detalle)'!H379-'Contrataciones (detalle)'!I379)</f>
        <v>0</v>
      </c>
      <c r="G379" s="208" t="str">
        <f t="shared" si="5"/>
        <v xml:space="preserve"> </v>
      </c>
      <c r="H379" s="197">
        <f>+'Contrataciones (detalle)'!J379</f>
        <v>0</v>
      </c>
      <c r="I379" s="200"/>
    </row>
    <row r="380" spans="1:9" s="187" customFormat="1" ht="50.25" customHeight="1" x14ac:dyDescent="0.25">
      <c r="A380" s="197">
        <f>+'Contrataciones (detalle)'!A380</f>
        <v>0</v>
      </c>
      <c r="B380" s="197">
        <f>+'Contrataciones (detalle)'!B380</f>
        <v>0</v>
      </c>
      <c r="C380" s="197">
        <f>+'Contrataciones (detalle)'!C380</f>
        <v>0</v>
      </c>
      <c r="D380" s="197">
        <f>+'Contrataciones (detalle)'!E380</f>
        <v>0</v>
      </c>
      <c r="E380" s="207">
        <f>+'Contrataciones (detalle)'!G380-'Contrataciones (detalle)'!I380</f>
        <v>0</v>
      </c>
      <c r="F380" s="207">
        <f>IF('Contrataciones (detalle)'!H380-'Contrataciones (detalle)'!I380&lt;0,0,'Contrataciones (detalle)'!H380-'Contrataciones (detalle)'!I380)</f>
        <v>0</v>
      </c>
      <c r="G380" s="208" t="str">
        <f t="shared" si="5"/>
        <v xml:space="preserve"> </v>
      </c>
      <c r="H380" s="197">
        <f>+'Contrataciones (detalle)'!J380</f>
        <v>0</v>
      </c>
      <c r="I380" s="200"/>
    </row>
    <row r="381" spans="1:9" s="187" customFormat="1" ht="50.25" customHeight="1" x14ac:dyDescent="0.25">
      <c r="A381" s="197">
        <f>+'Contrataciones (detalle)'!A381</f>
        <v>0</v>
      </c>
      <c r="B381" s="197">
        <f>+'Contrataciones (detalle)'!B381</f>
        <v>0</v>
      </c>
      <c r="C381" s="197">
        <f>+'Contrataciones (detalle)'!C381</f>
        <v>0</v>
      </c>
      <c r="D381" s="197">
        <f>+'Contrataciones (detalle)'!E381</f>
        <v>0</v>
      </c>
      <c r="E381" s="207">
        <f>+'Contrataciones (detalle)'!G381-'Contrataciones (detalle)'!I381</f>
        <v>0</v>
      </c>
      <c r="F381" s="207">
        <f>IF('Contrataciones (detalle)'!H381-'Contrataciones (detalle)'!I381&lt;0,0,'Contrataciones (detalle)'!H381-'Contrataciones (detalle)'!I381)</f>
        <v>0</v>
      </c>
      <c r="G381" s="208" t="str">
        <f t="shared" si="5"/>
        <v xml:space="preserve"> </v>
      </c>
      <c r="H381" s="197">
        <f>+'Contrataciones (detalle)'!J381</f>
        <v>0</v>
      </c>
      <c r="I381" s="200"/>
    </row>
    <row r="382" spans="1:9" s="187" customFormat="1" ht="50.25" customHeight="1" x14ac:dyDescent="0.25">
      <c r="A382" s="197">
        <f>+'Contrataciones (detalle)'!A382</f>
        <v>0</v>
      </c>
      <c r="B382" s="197">
        <f>+'Contrataciones (detalle)'!B382</f>
        <v>0</v>
      </c>
      <c r="C382" s="197">
        <f>+'Contrataciones (detalle)'!C382</f>
        <v>0</v>
      </c>
      <c r="D382" s="197">
        <f>+'Contrataciones (detalle)'!E382</f>
        <v>0</v>
      </c>
      <c r="E382" s="207">
        <f>+'Contrataciones (detalle)'!G382-'Contrataciones (detalle)'!I382</f>
        <v>0</v>
      </c>
      <c r="F382" s="207">
        <f>IF('Contrataciones (detalle)'!H382-'Contrataciones (detalle)'!I382&lt;0,0,'Contrataciones (detalle)'!H382-'Contrataciones (detalle)'!I382)</f>
        <v>0</v>
      </c>
      <c r="G382" s="208" t="str">
        <f t="shared" si="5"/>
        <v xml:space="preserve"> </v>
      </c>
      <c r="H382" s="197">
        <f>+'Contrataciones (detalle)'!J382</f>
        <v>0</v>
      </c>
      <c r="I382" s="200"/>
    </row>
    <row r="383" spans="1:9" s="187" customFormat="1" ht="50.25" customHeight="1" x14ac:dyDescent="0.25">
      <c r="A383" s="197">
        <f>+'Contrataciones (detalle)'!A383</f>
        <v>0</v>
      </c>
      <c r="B383" s="197">
        <f>+'Contrataciones (detalle)'!B383</f>
        <v>0</v>
      </c>
      <c r="C383" s="197">
        <f>+'Contrataciones (detalle)'!C383</f>
        <v>0</v>
      </c>
      <c r="D383" s="197">
        <f>+'Contrataciones (detalle)'!E383</f>
        <v>0</v>
      </c>
      <c r="E383" s="207">
        <f>+'Contrataciones (detalle)'!G383-'Contrataciones (detalle)'!I383</f>
        <v>0</v>
      </c>
      <c r="F383" s="207">
        <f>IF('Contrataciones (detalle)'!H383-'Contrataciones (detalle)'!I383&lt;0,0,'Contrataciones (detalle)'!H383-'Contrataciones (detalle)'!I383)</f>
        <v>0</v>
      </c>
      <c r="G383" s="208" t="str">
        <f t="shared" si="5"/>
        <v xml:space="preserve"> </v>
      </c>
      <c r="H383" s="197">
        <f>+'Contrataciones (detalle)'!J383</f>
        <v>0</v>
      </c>
      <c r="I383" s="200"/>
    </row>
    <row r="384" spans="1:9" s="187" customFormat="1" ht="50.25" customHeight="1" x14ac:dyDescent="0.25">
      <c r="A384" s="197">
        <f>+'Contrataciones (detalle)'!A384</f>
        <v>0</v>
      </c>
      <c r="B384" s="197">
        <f>+'Contrataciones (detalle)'!B384</f>
        <v>0</v>
      </c>
      <c r="C384" s="197">
        <f>+'Contrataciones (detalle)'!C384</f>
        <v>0</v>
      </c>
      <c r="D384" s="197">
        <f>+'Contrataciones (detalle)'!E384</f>
        <v>0</v>
      </c>
      <c r="E384" s="207">
        <f>+'Contrataciones (detalle)'!G384-'Contrataciones (detalle)'!I384</f>
        <v>0</v>
      </c>
      <c r="F384" s="207">
        <f>IF('Contrataciones (detalle)'!H384-'Contrataciones (detalle)'!I384&lt;0,0,'Contrataciones (detalle)'!H384-'Contrataciones (detalle)'!I384)</f>
        <v>0</v>
      </c>
      <c r="G384" s="208" t="str">
        <f t="shared" si="5"/>
        <v xml:space="preserve"> </v>
      </c>
      <c r="H384" s="197">
        <f>+'Contrataciones (detalle)'!J384</f>
        <v>0</v>
      </c>
      <c r="I384" s="200"/>
    </row>
    <row r="385" spans="1:9" s="187" customFormat="1" ht="50.25" customHeight="1" x14ac:dyDescent="0.25">
      <c r="A385" s="197">
        <f>+'Contrataciones (detalle)'!A385</f>
        <v>0</v>
      </c>
      <c r="B385" s="197">
        <f>+'Contrataciones (detalle)'!B385</f>
        <v>0</v>
      </c>
      <c r="C385" s="197">
        <f>+'Contrataciones (detalle)'!C385</f>
        <v>0</v>
      </c>
      <c r="D385" s="197">
        <f>+'Contrataciones (detalle)'!E385</f>
        <v>0</v>
      </c>
      <c r="E385" s="207">
        <f>+'Contrataciones (detalle)'!G385-'Contrataciones (detalle)'!I385</f>
        <v>0</v>
      </c>
      <c r="F385" s="207">
        <f>IF('Contrataciones (detalle)'!H385-'Contrataciones (detalle)'!I385&lt;0,0,'Contrataciones (detalle)'!H385-'Contrataciones (detalle)'!I385)</f>
        <v>0</v>
      </c>
      <c r="G385" s="208" t="str">
        <f t="shared" si="5"/>
        <v xml:space="preserve"> </v>
      </c>
      <c r="H385" s="197">
        <f>+'Contrataciones (detalle)'!J385</f>
        <v>0</v>
      </c>
      <c r="I385" s="200"/>
    </row>
    <row r="386" spans="1:9" s="187" customFormat="1" ht="50.25" customHeight="1" x14ac:dyDescent="0.25">
      <c r="A386" s="197">
        <f>+'Contrataciones (detalle)'!A386</f>
        <v>0</v>
      </c>
      <c r="B386" s="197">
        <f>+'Contrataciones (detalle)'!B386</f>
        <v>0</v>
      </c>
      <c r="C386" s="197">
        <f>+'Contrataciones (detalle)'!C386</f>
        <v>0</v>
      </c>
      <c r="D386" s="197">
        <f>+'Contrataciones (detalle)'!E386</f>
        <v>0</v>
      </c>
      <c r="E386" s="207">
        <f>+'Contrataciones (detalle)'!G386-'Contrataciones (detalle)'!I386</f>
        <v>0</v>
      </c>
      <c r="F386" s="207">
        <f>IF('Contrataciones (detalle)'!H386-'Contrataciones (detalle)'!I386&lt;0,0,'Contrataciones (detalle)'!H386-'Contrataciones (detalle)'!I386)</f>
        <v>0</v>
      </c>
      <c r="G386" s="208" t="str">
        <f t="shared" si="5"/>
        <v xml:space="preserve"> </v>
      </c>
      <c r="H386" s="197">
        <f>+'Contrataciones (detalle)'!J386</f>
        <v>0</v>
      </c>
      <c r="I386" s="200"/>
    </row>
    <row r="387" spans="1:9" s="187" customFormat="1" ht="50.25" customHeight="1" x14ac:dyDescent="0.25">
      <c r="A387" s="197">
        <f>+'Contrataciones (detalle)'!A387</f>
        <v>0</v>
      </c>
      <c r="B387" s="197">
        <f>+'Contrataciones (detalle)'!B387</f>
        <v>0</v>
      </c>
      <c r="C387" s="197">
        <f>+'Contrataciones (detalle)'!C387</f>
        <v>0</v>
      </c>
      <c r="D387" s="197">
        <f>+'Contrataciones (detalle)'!E387</f>
        <v>0</v>
      </c>
      <c r="E387" s="207">
        <f>+'Contrataciones (detalle)'!G387-'Contrataciones (detalle)'!I387</f>
        <v>0</v>
      </c>
      <c r="F387" s="207">
        <f>IF('Contrataciones (detalle)'!H387-'Contrataciones (detalle)'!I387&lt;0,0,'Contrataciones (detalle)'!H387-'Contrataciones (detalle)'!I387)</f>
        <v>0</v>
      </c>
      <c r="G387" s="208" t="str">
        <f t="shared" si="5"/>
        <v xml:space="preserve"> </v>
      </c>
      <c r="H387" s="197">
        <f>+'Contrataciones (detalle)'!J387</f>
        <v>0</v>
      </c>
      <c r="I387" s="200"/>
    </row>
    <row r="388" spans="1:9" s="187" customFormat="1" ht="50.25" customHeight="1" x14ac:dyDescent="0.25">
      <c r="A388" s="197">
        <f>+'Contrataciones (detalle)'!A388</f>
        <v>0</v>
      </c>
      <c r="B388" s="197">
        <f>+'Contrataciones (detalle)'!B388</f>
        <v>0</v>
      </c>
      <c r="C388" s="197">
        <f>+'Contrataciones (detalle)'!C388</f>
        <v>0</v>
      </c>
      <c r="D388" s="197">
        <f>+'Contrataciones (detalle)'!E388</f>
        <v>0</v>
      </c>
      <c r="E388" s="207">
        <f>+'Contrataciones (detalle)'!G388-'Contrataciones (detalle)'!I388</f>
        <v>0</v>
      </c>
      <c r="F388" s="207">
        <f>IF('Contrataciones (detalle)'!H388-'Contrataciones (detalle)'!I388&lt;0,0,'Contrataciones (detalle)'!H388-'Contrataciones (detalle)'!I388)</f>
        <v>0</v>
      </c>
      <c r="G388" s="208" t="str">
        <f t="shared" si="5"/>
        <v xml:space="preserve"> </v>
      </c>
      <c r="H388" s="197">
        <f>+'Contrataciones (detalle)'!J388</f>
        <v>0</v>
      </c>
      <c r="I388" s="200"/>
    </row>
    <row r="389" spans="1:9" s="187" customFormat="1" ht="50.25" customHeight="1" x14ac:dyDescent="0.25">
      <c r="A389" s="197">
        <f>+'Contrataciones (detalle)'!A389</f>
        <v>0</v>
      </c>
      <c r="B389" s="197">
        <f>+'Contrataciones (detalle)'!B389</f>
        <v>0</v>
      </c>
      <c r="C389" s="197">
        <f>+'Contrataciones (detalle)'!C389</f>
        <v>0</v>
      </c>
      <c r="D389" s="197">
        <f>+'Contrataciones (detalle)'!E389</f>
        <v>0</v>
      </c>
      <c r="E389" s="207">
        <f>+'Contrataciones (detalle)'!G389-'Contrataciones (detalle)'!I389</f>
        <v>0</v>
      </c>
      <c r="F389" s="207">
        <f>IF('Contrataciones (detalle)'!H389-'Contrataciones (detalle)'!I389&lt;0,0,'Contrataciones (detalle)'!H389-'Contrataciones (detalle)'!I389)</f>
        <v>0</v>
      </c>
      <c r="G389" s="208" t="str">
        <f t="shared" si="5"/>
        <v xml:space="preserve"> </v>
      </c>
      <c r="H389" s="197">
        <f>+'Contrataciones (detalle)'!J389</f>
        <v>0</v>
      </c>
      <c r="I389" s="200"/>
    </row>
    <row r="390" spans="1:9" s="187" customFormat="1" ht="50.25" customHeight="1" x14ac:dyDescent="0.25">
      <c r="A390" s="197">
        <f>+'Contrataciones (detalle)'!A390</f>
        <v>0</v>
      </c>
      <c r="B390" s="197">
        <f>+'Contrataciones (detalle)'!B390</f>
        <v>0</v>
      </c>
      <c r="C390" s="197">
        <f>+'Contrataciones (detalle)'!C390</f>
        <v>0</v>
      </c>
      <c r="D390" s="197">
        <f>+'Contrataciones (detalle)'!E390</f>
        <v>0</v>
      </c>
      <c r="E390" s="207">
        <f>+'Contrataciones (detalle)'!G390-'Contrataciones (detalle)'!I390</f>
        <v>0</v>
      </c>
      <c r="F390" s="207">
        <f>IF('Contrataciones (detalle)'!H390-'Contrataciones (detalle)'!I390&lt;0,0,'Contrataciones (detalle)'!H390-'Contrataciones (detalle)'!I390)</f>
        <v>0</v>
      </c>
      <c r="G390" s="208" t="str">
        <f t="shared" si="5"/>
        <v xml:space="preserve"> </v>
      </c>
      <c r="H390" s="197">
        <f>+'Contrataciones (detalle)'!J390</f>
        <v>0</v>
      </c>
      <c r="I390" s="200"/>
    </row>
    <row r="391" spans="1:9" s="187" customFormat="1" ht="50.25" customHeight="1" x14ac:dyDescent="0.25">
      <c r="A391" s="197">
        <f>+'Contrataciones (detalle)'!A391</f>
        <v>0</v>
      </c>
      <c r="B391" s="197">
        <f>+'Contrataciones (detalle)'!B391</f>
        <v>0</v>
      </c>
      <c r="C391" s="197">
        <f>+'Contrataciones (detalle)'!C391</f>
        <v>0</v>
      </c>
      <c r="D391" s="197">
        <f>+'Contrataciones (detalle)'!E391</f>
        <v>0</v>
      </c>
      <c r="E391" s="207">
        <f>+'Contrataciones (detalle)'!G391-'Contrataciones (detalle)'!I391</f>
        <v>0</v>
      </c>
      <c r="F391" s="207">
        <f>IF('Contrataciones (detalle)'!H391-'Contrataciones (detalle)'!I391&lt;0,0,'Contrataciones (detalle)'!H391-'Contrataciones (detalle)'!I391)</f>
        <v>0</v>
      </c>
      <c r="G391" s="208" t="str">
        <f t="shared" si="5"/>
        <v xml:space="preserve"> </v>
      </c>
      <c r="H391" s="197">
        <f>+'Contrataciones (detalle)'!J391</f>
        <v>0</v>
      </c>
      <c r="I391" s="200"/>
    </row>
    <row r="392" spans="1:9" s="187" customFormat="1" ht="50.25" customHeight="1" x14ac:dyDescent="0.25">
      <c r="A392" s="197">
        <f>+'Contrataciones (detalle)'!A392</f>
        <v>0</v>
      </c>
      <c r="B392" s="197">
        <f>+'Contrataciones (detalle)'!B392</f>
        <v>0</v>
      </c>
      <c r="C392" s="197">
        <f>+'Contrataciones (detalle)'!C392</f>
        <v>0</v>
      </c>
      <c r="D392" s="197">
        <f>+'Contrataciones (detalle)'!E392</f>
        <v>0</v>
      </c>
      <c r="E392" s="207">
        <f>+'Contrataciones (detalle)'!G392-'Contrataciones (detalle)'!I392</f>
        <v>0</v>
      </c>
      <c r="F392" s="207">
        <f>IF('Contrataciones (detalle)'!H392-'Contrataciones (detalle)'!I392&lt;0,0,'Contrataciones (detalle)'!H392-'Contrataciones (detalle)'!I392)</f>
        <v>0</v>
      </c>
      <c r="G392" s="208" t="str">
        <f t="shared" si="5"/>
        <v xml:space="preserve"> </v>
      </c>
      <c r="H392" s="197">
        <f>+'Contrataciones (detalle)'!J392</f>
        <v>0</v>
      </c>
      <c r="I392" s="200"/>
    </row>
    <row r="393" spans="1:9" s="187" customFormat="1" ht="50.25" customHeight="1" x14ac:dyDescent="0.25">
      <c r="A393" s="197">
        <f>+'Contrataciones (detalle)'!A393</f>
        <v>0</v>
      </c>
      <c r="B393" s="197">
        <f>+'Contrataciones (detalle)'!B393</f>
        <v>0</v>
      </c>
      <c r="C393" s="197">
        <f>+'Contrataciones (detalle)'!C393</f>
        <v>0</v>
      </c>
      <c r="D393" s="197">
        <f>+'Contrataciones (detalle)'!E393</f>
        <v>0</v>
      </c>
      <c r="E393" s="207">
        <f>+'Contrataciones (detalle)'!G393-'Contrataciones (detalle)'!I393</f>
        <v>0</v>
      </c>
      <c r="F393" s="207">
        <f>IF('Contrataciones (detalle)'!H393-'Contrataciones (detalle)'!I393&lt;0,0,'Contrataciones (detalle)'!H393-'Contrataciones (detalle)'!I393)</f>
        <v>0</v>
      </c>
      <c r="G393" s="208" t="str">
        <f t="shared" si="5"/>
        <v xml:space="preserve"> </v>
      </c>
      <c r="H393" s="197">
        <f>+'Contrataciones (detalle)'!J393</f>
        <v>0</v>
      </c>
      <c r="I393" s="200"/>
    </row>
    <row r="394" spans="1:9" s="187" customFormat="1" ht="50.25" customHeight="1" x14ac:dyDescent="0.25">
      <c r="A394" s="197">
        <f>+'Contrataciones (detalle)'!A394</f>
        <v>0</v>
      </c>
      <c r="B394" s="197">
        <f>+'Contrataciones (detalle)'!B394</f>
        <v>0</v>
      </c>
      <c r="C394" s="197">
        <f>+'Contrataciones (detalle)'!C394</f>
        <v>0</v>
      </c>
      <c r="D394" s="197">
        <f>+'Contrataciones (detalle)'!E394</f>
        <v>0</v>
      </c>
      <c r="E394" s="207">
        <f>+'Contrataciones (detalle)'!G394-'Contrataciones (detalle)'!I394</f>
        <v>0</v>
      </c>
      <c r="F394" s="207">
        <f>IF('Contrataciones (detalle)'!H394-'Contrataciones (detalle)'!I394&lt;0,0,'Contrataciones (detalle)'!H394-'Contrataciones (detalle)'!I394)</f>
        <v>0</v>
      </c>
      <c r="G394" s="208" t="str">
        <f t="shared" si="5"/>
        <v xml:space="preserve"> </v>
      </c>
      <c r="H394" s="197">
        <f>+'Contrataciones (detalle)'!J394</f>
        <v>0</v>
      </c>
      <c r="I394" s="200"/>
    </row>
    <row r="395" spans="1:9" s="187" customFormat="1" ht="50.25" customHeight="1" x14ac:dyDescent="0.25">
      <c r="A395" s="197">
        <f>+'Contrataciones (detalle)'!A395</f>
        <v>0</v>
      </c>
      <c r="B395" s="197">
        <f>+'Contrataciones (detalle)'!B395</f>
        <v>0</v>
      </c>
      <c r="C395" s="197">
        <f>+'Contrataciones (detalle)'!C395</f>
        <v>0</v>
      </c>
      <c r="D395" s="197">
        <f>+'Contrataciones (detalle)'!E395</f>
        <v>0</v>
      </c>
      <c r="E395" s="207">
        <f>+'Contrataciones (detalle)'!G395-'Contrataciones (detalle)'!I395</f>
        <v>0</v>
      </c>
      <c r="F395" s="207">
        <f>IF('Contrataciones (detalle)'!H395-'Contrataciones (detalle)'!I395&lt;0,0,'Contrataciones (detalle)'!H395-'Contrataciones (detalle)'!I395)</f>
        <v>0</v>
      </c>
      <c r="G395" s="208" t="str">
        <f t="shared" si="5"/>
        <v xml:space="preserve"> </v>
      </c>
      <c r="H395" s="197">
        <f>+'Contrataciones (detalle)'!J395</f>
        <v>0</v>
      </c>
      <c r="I395" s="200"/>
    </row>
    <row r="396" spans="1:9" s="187" customFormat="1" ht="50.25" customHeight="1" x14ac:dyDescent="0.25">
      <c r="A396" s="197">
        <f>+'Contrataciones (detalle)'!A396</f>
        <v>0</v>
      </c>
      <c r="B396" s="197">
        <f>+'Contrataciones (detalle)'!B396</f>
        <v>0</v>
      </c>
      <c r="C396" s="197">
        <f>+'Contrataciones (detalle)'!C396</f>
        <v>0</v>
      </c>
      <c r="D396" s="197">
        <f>+'Contrataciones (detalle)'!E396</f>
        <v>0</v>
      </c>
      <c r="E396" s="207">
        <f>+'Contrataciones (detalle)'!G396-'Contrataciones (detalle)'!I396</f>
        <v>0</v>
      </c>
      <c r="F396" s="207">
        <f>IF('Contrataciones (detalle)'!H396-'Contrataciones (detalle)'!I396&lt;0,0,'Contrataciones (detalle)'!H396-'Contrataciones (detalle)'!I396)</f>
        <v>0</v>
      </c>
      <c r="G396" s="208" t="str">
        <f t="shared" si="5"/>
        <v xml:space="preserve"> </v>
      </c>
      <c r="H396" s="197">
        <f>+'Contrataciones (detalle)'!J396</f>
        <v>0</v>
      </c>
      <c r="I396" s="200"/>
    </row>
    <row r="397" spans="1:9" s="187" customFormat="1" ht="50.25" customHeight="1" x14ac:dyDescent="0.25">
      <c r="A397" s="197">
        <f>+'Contrataciones (detalle)'!A397</f>
        <v>0</v>
      </c>
      <c r="B397" s="197">
        <f>+'Contrataciones (detalle)'!B397</f>
        <v>0</v>
      </c>
      <c r="C397" s="197">
        <f>+'Contrataciones (detalle)'!C397</f>
        <v>0</v>
      </c>
      <c r="D397" s="197">
        <f>+'Contrataciones (detalle)'!E397</f>
        <v>0</v>
      </c>
      <c r="E397" s="207">
        <f>+'Contrataciones (detalle)'!G397-'Contrataciones (detalle)'!I397</f>
        <v>0</v>
      </c>
      <c r="F397" s="207">
        <f>IF('Contrataciones (detalle)'!H397-'Contrataciones (detalle)'!I397&lt;0,0,'Contrataciones (detalle)'!H397-'Contrataciones (detalle)'!I397)</f>
        <v>0</v>
      </c>
      <c r="G397" s="208" t="str">
        <f t="shared" si="5"/>
        <v xml:space="preserve"> </v>
      </c>
      <c r="H397" s="197">
        <f>+'Contrataciones (detalle)'!J397</f>
        <v>0</v>
      </c>
      <c r="I397" s="200"/>
    </row>
    <row r="398" spans="1:9" s="187" customFormat="1" ht="50.25" customHeight="1" x14ac:dyDescent="0.25">
      <c r="A398" s="197">
        <f>+'Contrataciones (detalle)'!A398</f>
        <v>0</v>
      </c>
      <c r="B398" s="197">
        <f>+'Contrataciones (detalle)'!B398</f>
        <v>0</v>
      </c>
      <c r="C398" s="197">
        <f>+'Contrataciones (detalle)'!C398</f>
        <v>0</v>
      </c>
      <c r="D398" s="197">
        <f>+'Contrataciones (detalle)'!E398</f>
        <v>0</v>
      </c>
      <c r="E398" s="207">
        <f>+'Contrataciones (detalle)'!G398-'Contrataciones (detalle)'!I398</f>
        <v>0</v>
      </c>
      <c r="F398" s="207">
        <f>IF('Contrataciones (detalle)'!H398-'Contrataciones (detalle)'!I398&lt;0,0,'Contrataciones (detalle)'!H398-'Contrataciones (detalle)'!I398)</f>
        <v>0</v>
      </c>
      <c r="G398" s="208" t="str">
        <f t="shared" si="5"/>
        <v xml:space="preserve"> </v>
      </c>
      <c r="H398" s="197">
        <f>+'Contrataciones (detalle)'!J398</f>
        <v>0</v>
      </c>
      <c r="I398" s="200"/>
    </row>
    <row r="399" spans="1:9" s="187" customFormat="1" ht="50.25" customHeight="1" x14ac:dyDescent="0.25">
      <c r="A399" s="197">
        <f>+'Contrataciones (detalle)'!A399</f>
        <v>0</v>
      </c>
      <c r="B399" s="197">
        <f>+'Contrataciones (detalle)'!B399</f>
        <v>0</v>
      </c>
      <c r="C399" s="197">
        <f>+'Contrataciones (detalle)'!C399</f>
        <v>0</v>
      </c>
      <c r="D399" s="197">
        <f>+'Contrataciones (detalle)'!E399</f>
        <v>0</v>
      </c>
      <c r="E399" s="207">
        <f>+'Contrataciones (detalle)'!G399-'Contrataciones (detalle)'!I399</f>
        <v>0</v>
      </c>
      <c r="F399" s="207">
        <f>IF('Contrataciones (detalle)'!H399-'Contrataciones (detalle)'!I399&lt;0,0,'Contrataciones (detalle)'!H399-'Contrataciones (detalle)'!I399)</f>
        <v>0</v>
      </c>
      <c r="G399" s="208" t="str">
        <f t="shared" si="5"/>
        <v xml:space="preserve"> </v>
      </c>
      <c r="H399" s="197">
        <f>+'Contrataciones (detalle)'!J399</f>
        <v>0</v>
      </c>
      <c r="I399" s="200"/>
    </row>
    <row r="400" spans="1:9" s="187" customFormat="1" ht="50.25" customHeight="1" x14ac:dyDescent="0.25">
      <c r="A400" s="197">
        <f>+'Contrataciones (detalle)'!A400</f>
        <v>0</v>
      </c>
      <c r="B400" s="197">
        <f>+'Contrataciones (detalle)'!B400</f>
        <v>0</v>
      </c>
      <c r="C400" s="197">
        <f>+'Contrataciones (detalle)'!C400</f>
        <v>0</v>
      </c>
      <c r="D400" s="197">
        <f>+'Contrataciones (detalle)'!E400</f>
        <v>0</v>
      </c>
      <c r="E400" s="207">
        <f>+'Contrataciones (detalle)'!G400-'Contrataciones (detalle)'!I400</f>
        <v>0</v>
      </c>
      <c r="F400" s="207">
        <f>IF('Contrataciones (detalle)'!H400-'Contrataciones (detalle)'!I400&lt;0,0,'Contrataciones (detalle)'!H400-'Contrataciones (detalle)'!I400)</f>
        <v>0</v>
      </c>
      <c r="G400" s="208" t="str">
        <f t="shared" si="5"/>
        <v xml:space="preserve"> </v>
      </c>
      <c r="H400" s="197">
        <f>+'Contrataciones (detalle)'!J400</f>
        <v>0</v>
      </c>
      <c r="I400" s="200"/>
    </row>
    <row r="401" spans="1:9" s="187" customFormat="1" ht="50.25" customHeight="1" x14ac:dyDescent="0.25">
      <c r="A401" s="197">
        <f>+'Contrataciones (detalle)'!A401</f>
        <v>0</v>
      </c>
      <c r="B401" s="197">
        <f>+'Contrataciones (detalle)'!B401</f>
        <v>0</v>
      </c>
      <c r="C401" s="197">
        <f>+'Contrataciones (detalle)'!C401</f>
        <v>0</v>
      </c>
      <c r="D401" s="197">
        <f>+'Contrataciones (detalle)'!E401</f>
        <v>0</v>
      </c>
      <c r="E401" s="207">
        <f>+'Contrataciones (detalle)'!G401-'Contrataciones (detalle)'!I401</f>
        <v>0</v>
      </c>
      <c r="F401" s="207">
        <f>IF('Contrataciones (detalle)'!H401-'Contrataciones (detalle)'!I401&lt;0,0,'Contrataciones (detalle)'!H401-'Contrataciones (detalle)'!I401)</f>
        <v>0</v>
      </c>
      <c r="G401" s="208" t="str">
        <f t="shared" si="5"/>
        <v xml:space="preserve"> </v>
      </c>
      <c r="H401" s="197">
        <f>+'Contrataciones (detalle)'!J401</f>
        <v>0</v>
      </c>
      <c r="I401" s="200"/>
    </row>
    <row r="402" spans="1:9" s="187" customFormat="1" ht="50.25" customHeight="1" x14ac:dyDescent="0.25">
      <c r="A402" s="197">
        <f>+'Contrataciones (detalle)'!A402</f>
        <v>0</v>
      </c>
      <c r="B402" s="197">
        <f>+'Contrataciones (detalle)'!B402</f>
        <v>0</v>
      </c>
      <c r="C402" s="197">
        <f>+'Contrataciones (detalle)'!C402</f>
        <v>0</v>
      </c>
      <c r="D402" s="197">
        <f>+'Contrataciones (detalle)'!E402</f>
        <v>0</v>
      </c>
      <c r="E402" s="207">
        <f>+'Contrataciones (detalle)'!G402-'Contrataciones (detalle)'!I402</f>
        <v>0</v>
      </c>
      <c r="F402" s="207">
        <f>IF('Contrataciones (detalle)'!H402-'Contrataciones (detalle)'!I402&lt;0,0,'Contrataciones (detalle)'!H402-'Contrataciones (detalle)'!I402)</f>
        <v>0</v>
      </c>
      <c r="G402" s="208" t="str">
        <f t="shared" ref="G402:G465" si="6">IF(F402&gt;0,"√"," ")</f>
        <v xml:space="preserve"> </v>
      </c>
      <c r="H402" s="197">
        <f>+'Contrataciones (detalle)'!J402</f>
        <v>0</v>
      </c>
      <c r="I402" s="200"/>
    </row>
    <row r="403" spans="1:9" s="187" customFormat="1" ht="50.25" customHeight="1" x14ac:dyDescent="0.25">
      <c r="A403" s="197">
        <f>+'Contrataciones (detalle)'!A403</f>
        <v>0</v>
      </c>
      <c r="B403" s="197">
        <f>+'Contrataciones (detalle)'!B403</f>
        <v>0</v>
      </c>
      <c r="C403" s="197">
        <f>+'Contrataciones (detalle)'!C403</f>
        <v>0</v>
      </c>
      <c r="D403" s="197">
        <f>+'Contrataciones (detalle)'!E403</f>
        <v>0</v>
      </c>
      <c r="E403" s="207">
        <f>+'Contrataciones (detalle)'!G403-'Contrataciones (detalle)'!I403</f>
        <v>0</v>
      </c>
      <c r="F403" s="207">
        <f>IF('Contrataciones (detalle)'!H403-'Contrataciones (detalle)'!I403&lt;0,0,'Contrataciones (detalle)'!H403-'Contrataciones (detalle)'!I403)</f>
        <v>0</v>
      </c>
      <c r="G403" s="208" t="str">
        <f t="shared" si="6"/>
        <v xml:space="preserve"> </v>
      </c>
      <c r="H403" s="197">
        <f>+'Contrataciones (detalle)'!J403</f>
        <v>0</v>
      </c>
      <c r="I403" s="200"/>
    </row>
    <row r="404" spans="1:9" s="187" customFormat="1" ht="50.25" customHeight="1" x14ac:dyDescent="0.25">
      <c r="A404" s="197">
        <f>+'Contrataciones (detalle)'!A404</f>
        <v>0</v>
      </c>
      <c r="B404" s="197">
        <f>+'Contrataciones (detalle)'!B404</f>
        <v>0</v>
      </c>
      <c r="C404" s="197">
        <f>+'Contrataciones (detalle)'!C404</f>
        <v>0</v>
      </c>
      <c r="D404" s="197">
        <f>+'Contrataciones (detalle)'!E404</f>
        <v>0</v>
      </c>
      <c r="E404" s="207">
        <f>+'Contrataciones (detalle)'!G404-'Contrataciones (detalle)'!I404</f>
        <v>0</v>
      </c>
      <c r="F404" s="207">
        <f>IF('Contrataciones (detalle)'!H404-'Contrataciones (detalle)'!I404&lt;0,0,'Contrataciones (detalle)'!H404-'Contrataciones (detalle)'!I404)</f>
        <v>0</v>
      </c>
      <c r="G404" s="208" t="str">
        <f t="shared" si="6"/>
        <v xml:space="preserve"> </v>
      </c>
      <c r="H404" s="197">
        <f>+'Contrataciones (detalle)'!J404</f>
        <v>0</v>
      </c>
      <c r="I404" s="200"/>
    </row>
    <row r="405" spans="1:9" s="187" customFormat="1" ht="50.25" customHeight="1" x14ac:dyDescent="0.25">
      <c r="A405" s="197">
        <f>+'Contrataciones (detalle)'!A405</f>
        <v>0</v>
      </c>
      <c r="B405" s="197">
        <f>+'Contrataciones (detalle)'!B405</f>
        <v>0</v>
      </c>
      <c r="C405" s="197">
        <f>+'Contrataciones (detalle)'!C405</f>
        <v>0</v>
      </c>
      <c r="D405" s="197">
        <f>+'Contrataciones (detalle)'!E405</f>
        <v>0</v>
      </c>
      <c r="E405" s="207">
        <f>+'Contrataciones (detalle)'!G405-'Contrataciones (detalle)'!I405</f>
        <v>0</v>
      </c>
      <c r="F405" s="207">
        <f>IF('Contrataciones (detalle)'!H405-'Contrataciones (detalle)'!I405&lt;0,0,'Contrataciones (detalle)'!H405-'Contrataciones (detalle)'!I405)</f>
        <v>0</v>
      </c>
      <c r="G405" s="208" t="str">
        <f t="shared" si="6"/>
        <v xml:space="preserve"> </v>
      </c>
      <c r="H405" s="197">
        <f>+'Contrataciones (detalle)'!J405</f>
        <v>0</v>
      </c>
      <c r="I405" s="200"/>
    </row>
    <row r="406" spans="1:9" s="187" customFormat="1" ht="50.25" customHeight="1" x14ac:dyDescent="0.25">
      <c r="A406" s="197">
        <f>+'Contrataciones (detalle)'!A406</f>
        <v>0</v>
      </c>
      <c r="B406" s="197">
        <f>+'Contrataciones (detalle)'!B406</f>
        <v>0</v>
      </c>
      <c r="C406" s="197">
        <f>+'Contrataciones (detalle)'!C406</f>
        <v>0</v>
      </c>
      <c r="D406" s="197">
        <f>+'Contrataciones (detalle)'!E406</f>
        <v>0</v>
      </c>
      <c r="E406" s="207">
        <f>+'Contrataciones (detalle)'!G406-'Contrataciones (detalle)'!I406</f>
        <v>0</v>
      </c>
      <c r="F406" s="207">
        <f>IF('Contrataciones (detalle)'!H406-'Contrataciones (detalle)'!I406&lt;0,0,'Contrataciones (detalle)'!H406-'Contrataciones (detalle)'!I406)</f>
        <v>0</v>
      </c>
      <c r="G406" s="208" t="str">
        <f t="shared" si="6"/>
        <v xml:space="preserve"> </v>
      </c>
      <c r="H406" s="197">
        <f>+'Contrataciones (detalle)'!J406</f>
        <v>0</v>
      </c>
      <c r="I406" s="200"/>
    </row>
    <row r="407" spans="1:9" s="187" customFormat="1" ht="50.25" customHeight="1" x14ac:dyDescent="0.25">
      <c r="A407" s="197">
        <f>+'Contrataciones (detalle)'!A407</f>
        <v>0</v>
      </c>
      <c r="B407" s="197">
        <f>+'Contrataciones (detalle)'!B407</f>
        <v>0</v>
      </c>
      <c r="C407" s="197">
        <f>+'Contrataciones (detalle)'!C407</f>
        <v>0</v>
      </c>
      <c r="D407" s="197">
        <f>+'Contrataciones (detalle)'!E407</f>
        <v>0</v>
      </c>
      <c r="E407" s="207">
        <f>+'Contrataciones (detalle)'!G407-'Contrataciones (detalle)'!I407</f>
        <v>0</v>
      </c>
      <c r="F407" s="207">
        <f>IF('Contrataciones (detalle)'!H407-'Contrataciones (detalle)'!I407&lt;0,0,'Contrataciones (detalle)'!H407-'Contrataciones (detalle)'!I407)</f>
        <v>0</v>
      </c>
      <c r="G407" s="208" t="str">
        <f t="shared" si="6"/>
        <v xml:space="preserve"> </v>
      </c>
      <c r="H407" s="197">
        <f>+'Contrataciones (detalle)'!J407</f>
        <v>0</v>
      </c>
      <c r="I407" s="200"/>
    </row>
    <row r="408" spans="1:9" s="187" customFormat="1" ht="50.25" customHeight="1" x14ac:dyDescent="0.25">
      <c r="A408" s="197">
        <f>+'Contrataciones (detalle)'!A408</f>
        <v>0</v>
      </c>
      <c r="B408" s="197">
        <f>+'Contrataciones (detalle)'!B408</f>
        <v>0</v>
      </c>
      <c r="C408" s="197">
        <f>+'Contrataciones (detalle)'!C408</f>
        <v>0</v>
      </c>
      <c r="D408" s="197">
        <f>+'Contrataciones (detalle)'!E408</f>
        <v>0</v>
      </c>
      <c r="E408" s="207">
        <f>+'Contrataciones (detalle)'!G408-'Contrataciones (detalle)'!I408</f>
        <v>0</v>
      </c>
      <c r="F408" s="207">
        <f>IF('Contrataciones (detalle)'!H408-'Contrataciones (detalle)'!I408&lt;0,0,'Contrataciones (detalle)'!H408-'Contrataciones (detalle)'!I408)</f>
        <v>0</v>
      </c>
      <c r="G408" s="208" t="str">
        <f t="shared" si="6"/>
        <v xml:space="preserve"> </v>
      </c>
      <c r="H408" s="197">
        <f>+'Contrataciones (detalle)'!J408</f>
        <v>0</v>
      </c>
      <c r="I408" s="200"/>
    </row>
    <row r="409" spans="1:9" s="187" customFormat="1" ht="50.25" customHeight="1" x14ac:dyDescent="0.25">
      <c r="A409" s="197">
        <f>+'Contrataciones (detalle)'!A409</f>
        <v>0</v>
      </c>
      <c r="B409" s="197">
        <f>+'Contrataciones (detalle)'!B409</f>
        <v>0</v>
      </c>
      <c r="C409" s="197">
        <f>+'Contrataciones (detalle)'!C409</f>
        <v>0</v>
      </c>
      <c r="D409" s="197">
        <f>+'Contrataciones (detalle)'!E409</f>
        <v>0</v>
      </c>
      <c r="E409" s="207">
        <f>+'Contrataciones (detalle)'!G409-'Contrataciones (detalle)'!I409</f>
        <v>0</v>
      </c>
      <c r="F409" s="207">
        <f>IF('Contrataciones (detalle)'!H409-'Contrataciones (detalle)'!I409&lt;0,0,'Contrataciones (detalle)'!H409-'Contrataciones (detalle)'!I409)</f>
        <v>0</v>
      </c>
      <c r="G409" s="208" t="str">
        <f t="shared" si="6"/>
        <v xml:space="preserve"> </v>
      </c>
      <c r="H409" s="197">
        <f>+'Contrataciones (detalle)'!J409</f>
        <v>0</v>
      </c>
      <c r="I409" s="200"/>
    </row>
    <row r="410" spans="1:9" s="187" customFormat="1" ht="50.25" customHeight="1" x14ac:dyDescent="0.25">
      <c r="A410" s="197">
        <f>+'Contrataciones (detalle)'!A410</f>
        <v>0</v>
      </c>
      <c r="B410" s="197">
        <f>+'Contrataciones (detalle)'!B410</f>
        <v>0</v>
      </c>
      <c r="C410" s="197">
        <f>+'Contrataciones (detalle)'!C410</f>
        <v>0</v>
      </c>
      <c r="D410" s="197">
        <f>+'Contrataciones (detalle)'!E410</f>
        <v>0</v>
      </c>
      <c r="E410" s="207">
        <f>+'Contrataciones (detalle)'!G410-'Contrataciones (detalle)'!I410</f>
        <v>0</v>
      </c>
      <c r="F410" s="207">
        <f>IF('Contrataciones (detalle)'!H410-'Contrataciones (detalle)'!I410&lt;0,0,'Contrataciones (detalle)'!H410-'Contrataciones (detalle)'!I410)</f>
        <v>0</v>
      </c>
      <c r="G410" s="208" t="str">
        <f t="shared" si="6"/>
        <v xml:space="preserve"> </v>
      </c>
      <c r="H410" s="197">
        <f>+'Contrataciones (detalle)'!J410</f>
        <v>0</v>
      </c>
      <c r="I410" s="200"/>
    </row>
    <row r="411" spans="1:9" s="187" customFormat="1" ht="50.25" customHeight="1" x14ac:dyDescent="0.25">
      <c r="A411" s="197">
        <f>+'Contrataciones (detalle)'!A411</f>
        <v>0</v>
      </c>
      <c r="B411" s="197">
        <f>+'Contrataciones (detalle)'!B411</f>
        <v>0</v>
      </c>
      <c r="C411" s="197">
        <f>+'Contrataciones (detalle)'!C411</f>
        <v>0</v>
      </c>
      <c r="D411" s="197">
        <f>+'Contrataciones (detalle)'!E411</f>
        <v>0</v>
      </c>
      <c r="E411" s="207">
        <f>+'Contrataciones (detalle)'!G411-'Contrataciones (detalle)'!I411</f>
        <v>0</v>
      </c>
      <c r="F411" s="207">
        <f>IF('Contrataciones (detalle)'!H411-'Contrataciones (detalle)'!I411&lt;0,0,'Contrataciones (detalle)'!H411-'Contrataciones (detalle)'!I411)</f>
        <v>0</v>
      </c>
      <c r="G411" s="208" t="str">
        <f t="shared" si="6"/>
        <v xml:space="preserve"> </v>
      </c>
      <c r="H411" s="197">
        <f>+'Contrataciones (detalle)'!J411</f>
        <v>0</v>
      </c>
      <c r="I411" s="200"/>
    </row>
    <row r="412" spans="1:9" s="187" customFormat="1" ht="50.25" customHeight="1" x14ac:dyDescent="0.25">
      <c r="A412" s="197">
        <f>+'Contrataciones (detalle)'!A412</f>
        <v>0</v>
      </c>
      <c r="B412" s="197">
        <f>+'Contrataciones (detalle)'!B412</f>
        <v>0</v>
      </c>
      <c r="C412" s="197">
        <f>+'Contrataciones (detalle)'!C412</f>
        <v>0</v>
      </c>
      <c r="D412" s="197">
        <f>+'Contrataciones (detalle)'!E412</f>
        <v>0</v>
      </c>
      <c r="E412" s="207">
        <f>+'Contrataciones (detalle)'!G412-'Contrataciones (detalle)'!I412</f>
        <v>0</v>
      </c>
      <c r="F412" s="207">
        <f>IF('Contrataciones (detalle)'!H412-'Contrataciones (detalle)'!I412&lt;0,0,'Contrataciones (detalle)'!H412-'Contrataciones (detalle)'!I412)</f>
        <v>0</v>
      </c>
      <c r="G412" s="208" t="str">
        <f t="shared" si="6"/>
        <v xml:space="preserve"> </v>
      </c>
      <c r="H412" s="197">
        <f>+'Contrataciones (detalle)'!J412</f>
        <v>0</v>
      </c>
      <c r="I412" s="200"/>
    </row>
    <row r="413" spans="1:9" s="187" customFormat="1" ht="50.25" customHeight="1" x14ac:dyDescent="0.25">
      <c r="A413" s="197">
        <f>+'Contrataciones (detalle)'!A413</f>
        <v>0</v>
      </c>
      <c r="B413" s="197">
        <f>+'Contrataciones (detalle)'!B413</f>
        <v>0</v>
      </c>
      <c r="C413" s="197">
        <f>+'Contrataciones (detalle)'!C413</f>
        <v>0</v>
      </c>
      <c r="D413" s="197">
        <f>+'Contrataciones (detalle)'!E413</f>
        <v>0</v>
      </c>
      <c r="E413" s="207">
        <f>+'Contrataciones (detalle)'!G413-'Contrataciones (detalle)'!I413</f>
        <v>0</v>
      </c>
      <c r="F413" s="207">
        <f>IF('Contrataciones (detalle)'!H413-'Contrataciones (detalle)'!I413&lt;0,0,'Contrataciones (detalle)'!H413-'Contrataciones (detalle)'!I413)</f>
        <v>0</v>
      </c>
      <c r="G413" s="208" t="str">
        <f t="shared" si="6"/>
        <v xml:space="preserve"> </v>
      </c>
      <c r="H413" s="197">
        <f>+'Contrataciones (detalle)'!J413</f>
        <v>0</v>
      </c>
      <c r="I413" s="200"/>
    </row>
    <row r="414" spans="1:9" s="187" customFormat="1" ht="50.25" customHeight="1" x14ac:dyDescent="0.25">
      <c r="A414" s="197">
        <f>+'Contrataciones (detalle)'!A414</f>
        <v>0</v>
      </c>
      <c r="B414" s="197">
        <f>+'Contrataciones (detalle)'!B414</f>
        <v>0</v>
      </c>
      <c r="C414" s="197">
        <f>+'Contrataciones (detalle)'!C414</f>
        <v>0</v>
      </c>
      <c r="D414" s="197">
        <f>+'Contrataciones (detalle)'!E414</f>
        <v>0</v>
      </c>
      <c r="E414" s="207">
        <f>+'Contrataciones (detalle)'!G414-'Contrataciones (detalle)'!I414</f>
        <v>0</v>
      </c>
      <c r="F414" s="207">
        <f>IF('Contrataciones (detalle)'!H414-'Contrataciones (detalle)'!I414&lt;0,0,'Contrataciones (detalle)'!H414-'Contrataciones (detalle)'!I414)</f>
        <v>0</v>
      </c>
      <c r="G414" s="208" t="str">
        <f t="shared" si="6"/>
        <v xml:space="preserve"> </v>
      </c>
      <c r="H414" s="197">
        <f>+'Contrataciones (detalle)'!J414</f>
        <v>0</v>
      </c>
      <c r="I414" s="200"/>
    </row>
    <row r="415" spans="1:9" s="187" customFormat="1" ht="50.25" customHeight="1" x14ac:dyDescent="0.25">
      <c r="A415" s="197">
        <f>+'Contrataciones (detalle)'!A415</f>
        <v>0</v>
      </c>
      <c r="B415" s="197">
        <f>+'Contrataciones (detalle)'!B415</f>
        <v>0</v>
      </c>
      <c r="C415" s="197">
        <f>+'Contrataciones (detalle)'!C415</f>
        <v>0</v>
      </c>
      <c r="D415" s="197">
        <f>+'Contrataciones (detalle)'!E415</f>
        <v>0</v>
      </c>
      <c r="E415" s="207">
        <f>+'Contrataciones (detalle)'!G415-'Contrataciones (detalle)'!I415</f>
        <v>0</v>
      </c>
      <c r="F415" s="207">
        <f>IF('Contrataciones (detalle)'!H415-'Contrataciones (detalle)'!I415&lt;0,0,'Contrataciones (detalle)'!H415-'Contrataciones (detalle)'!I415)</f>
        <v>0</v>
      </c>
      <c r="G415" s="208" t="str">
        <f t="shared" si="6"/>
        <v xml:space="preserve"> </v>
      </c>
      <c r="H415" s="197">
        <f>+'Contrataciones (detalle)'!J415</f>
        <v>0</v>
      </c>
      <c r="I415" s="200"/>
    </row>
    <row r="416" spans="1:9" s="187" customFormat="1" ht="50.25" customHeight="1" x14ac:dyDescent="0.25">
      <c r="A416" s="197">
        <f>+'Contrataciones (detalle)'!A416</f>
        <v>0</v>
      </c>
      <c r="B416" s="197">
        <f>+'Contrataciones (detalle)'!B416</f>
        <v>0</v>
      </c>
      <c r="C416" s="197">
        <f>+'Contrataciones (detalle)'!C416</f>
        <v>0</v>
      </c>
      <c r="D416" s="197">
        <f>+'Contrataciones (detalle)'!E416</f>
        <v>0</v>
      </c>
      <c r="E416" s="207">
        <f>+'Contrataciones (detalle)'!G416-'Contrataciones (detalle)'!I416</f>
        <v>0</v>
      </c>
      <c r="F416" s="207">
        <f>IF('Contrataciones (detalle)'!H416-'Contrataciones (detalle)'!I416&lt;0,0,'Contrataciones (detalle)'!H416-'Contrataciones (detalle)'!I416)</f>
        <v>0</v>
      </c>
      <c r="G416" s="208" t="str">
        <f t="shared" si="6"/>
        <v xml:space="preserve"> </v>
      </c>
      <c r="H416" s="197">
        <f>+'Contrataciones (detalle)'!J416</f>
        <v>0</v>
      </c>
      <c r="I416" s="200"/>
    </row>
    <row r="417" spans="1:9" s="187" customFormat="1" ht="50.25" customHeight="1" x14ac:dyDescent="0.25">
      <c r="A417" s="197">
        <f>+'Contrataciones (detalle)'!A417</f>
        <v>0</v>
      </c>
      <c r="B417" s="197">
        <f>+'Contrataciones (detalle)'!B417</f>
        <v>0</v>
      </c>
      <c r="C417" s="197">
        <f>+'Contrataciones (detalle)'!C417</f>
        <v>0</v>
      </c>
      <c r="D417" s="197">
        <f>+'Contrataciones (detalle)'!E417</f>
        <v>0</v>
      </c>
      <c r="E417" s="207">
        <f>+'Contrataciones (detalle)'!G417-'Contrataciones (detalle)'!I417</f>
        <v>0</v>
      </c>
      <c r="F417" s="207">
        <f>IF('Contrataciones (detalle)'!H417-'Contrataciones (detalle)'!I417&lt;0,0,'Contrataciones (detalle)'!H417-'Contrataciones (detalle)'!I417)</f>
        <v>0</v>
      </c>
      <c r="G417" s="208" t="str">
        <f t="shared" si="6"/>
        <v xml:space="preserve"> </v>
      </c>
      <c r="H417" s="197">
        <f>+'Contrataciones (detalle)'!J417</f>
        <v>0</v>
      </c>
      <c r="I417" s="200"/>
    </row>
    <row r="418" spans="1:9" s="187" customFormat="1" ht="50.25" customHeight="1" x14ac:dyDescent="0.25">
      <c r="A418" s="197">
        <f>+'Contrataciones (detalle)'!A418</f>
        <v>0</v>
      </c>
      <c r="B418" s="197">
        <f>+'Contrataciones (detalle)'!B418</f>
        <v>0</v>
      </c>
      <c r="C418" s="197">
        <f>+'Contrataciones (detalle)'!C418</f>
        <v>0</v>
      </c>
      <c r="D418" s="197">
        <f>+'Contrataciones (detalle)'!E418</f>
        <v>0</v>
      </c>
      <c r="E418" s="207">
        <f>+'Contrataciones (detalle)'!G418-'Contrataciones (detalle)'!I418</f>
        <v>0</v>
      </c>
      <c r="F418" s="207">
        <f>IF('Contrataciones (detalle)'!H418-'Contrataciones (detalle)'!I418&lt;0,0,'Contrataciones (detalle)'!H418-'Contrataciones (detalle)'!I418)</f>
        <v>0</v>
      </c>
      <c r="G418" s="208" t="str">
        <f t="shared" si="6"/>
        <v xml:space="preserve"> </v>
      </c>
      <c r="H418" s="197">
        <f>+'Contrataciones (detalle)'!J418</f>
        <v>0</v>
      </c>
      <c r="I418" s="200"/>
    </row>
    <row r="419" spans="1:9" s="187" customFormat="1" ht="50.25" customHeight="1" x14ac:dyDescent="0.25">
      <c r="A419" s="197">
        <f>+'Contrataciones (detalle)'!A419</f>
        <v>0</v>
      </c>
      <c r="B419" s="197">
        <f>+'Contrataciones (detalle)'!B419</f>
        <v>0</v>
      </c>
      <c r="C419" s="197">
        <f>+'Contrataciones (detalle)'!C419</f>
        <v>0</v>
      </c>
      <c r="D419" s="197">
        <f>+'Contrataciones (detalle)'!E419</f>
        <v>0</v>
      </c>
      <c r="E419" s="207">
        <f>+'Contrataciones (detalle)'!G419-'Contrataciones (detalle)'!I419</f>
        <v>0</v>
      </c>
      <c r="F419" s="207">
        <f>IF('Contrataciones (detalle)'!H419-'Contrataciones (detalle)'!I419&lt;0,0,'Contrataciones (detalle)'!H419-'Contrataciones (detalle)'!I419)</f>
        <v>0</v>
      </c>
      <c r="G419" s="208" t="str">
        <f t="shared" si="6"/>
        <v xml:space="preserve"> </v>
      </c>
      <c r="H419" s="197">
        <f>+'Contrataciones (detalle)'!J419</f>
        <v>0</v>
      </c>
      <c r="I419" s="200"/>
    </row>
    <row r="420" spans="1:9" s="187" customFormat="1" ht="50.25" customHeight="1" x14ac:dyDescent="0.25">
      <c r="A420" s="197">
        <f>+'Contrataciones (detalle)'!A420</f>
        <v>0</v>
      </c>
      <c r="B420" s="197">
        <f>+'Contrataciones (detalle)'!B420</f>
        <v>0</v>
      </c>
      <c r="C420" s="197">
        <f>+'Contrataciones (detalle)'!C420</f>
        <v>0</v>
      </c>
      <c r="D420" s="197">
        <f>+'Contrataciones (detalle)'!E420</f>
        <v>0</v>
      </c>
      <c r="E420" s="207">
        <f>+'Contrataciones (detalle)'!G420-'Contrataciones (detalle)'!I420</f>
        <v>0</v>
      </c>
      <c r="F420" s="207">
        <f>IF('Contrataciones (detalle)'!H420-'Contrataciones (detalle)'!I420&lt;0,0,'Contrataciones (detalle)'!H420-'Contrataciones (detalle)'!I420)</f>
        <v>0</v>
      </c>
      <c r="G420" s="208" t="str">
        <f t="shared" si="6"/>
        <v xml:space="preserve"> </v>
      </c>
      <c r="H420" s="197">
        <f>+'Contrataciones (detalle)'!J420</f>
        <v>0</v>
      </c>
      <c r="I420" s="200"/>
    </row>
    <row r="421" spans="1:9" s="187" customFormat="1" ht="50.25" customHeight="1" x14ac:dyDescent="0.25">
      <c r="A421" s="197">
        <f>+'Contrataciones (detalle)'!A421</f>
        <v>0</v>
      </c>
      <c r="B421" s="197">
        <f>+'Contrataciones (detalle)'!B421</f>
        <v>0</v>
      </c>
      <c r="C421" s="197">
        <f>+'Contrataciones (detalle)'!C421</f>
        <v>0</v>
      </c>
      <c r="D421" s="197">
        <f>+'Contrataciones (detalle)'!E421</f>
        <v>0</v>
      </c>
      <c r="E421" s="207">
        <f>+'Contrataciones (detalle)'!G421-'Contrataciones (detalle)'!I421</f>
        <v>0</v>
      </c>
      <c r="F421" s="207">
        <f>IF('Contrataciones (detalle)'!H421-'Contrataciones (detalle)'!I421&lt;0,0,'Contrataciones (detalle)'!H421-'Contrataciones (detalle)'!I421)</f>
        <v>0</v>
      </c>
      <c r="G421" s="208" t="str">
        <f t="shared" si="6"/>
        <v xml:space="preserve"> </v>
      </c>
      <c r="H421" s="197">
        <f>+'Contrataciones (detalle)'!J421</f>
        <v>0</v>
      </c>
      <c r="I421" s="200"/>
    </row>
    <row r="422" spans="1:9" s="187" customFormat="1" ht="50.25" customHeight="1" x14ac:dyDescent="0.25">
      <c r="A422" s="197">
        <f>+'Contrataciones (detalle)'!A422</f>
        <v>0</v>
      </c>
      <c r="B422" s="197">
        <f>+'Contrataciones (detalle)'!B422</f>
        <v>0</v>
      </c>
      <c r="C422" s="197">
        <f>+'Contrataciones (detalle)'!C422</f>
        <v>0</v>
      </c>
      <c r="D422" s="197">
        <f>+'Contrataciones (detalle)'!E422</f>
        <v>0</v>
      </c>
      <c r="E422" s="207">
        <f>+'Contrataciones (detalle)'!G422-'Contrataciones (detalle)'!I422</f>
        <v>0</v>
      </c>
      <c r="F422" s="207">
        <f>IF('Contrataciones (detalle)'!H422-'Contrataciones (detalle)'!I422&lt;0,0,'Contrataciones (detalle)'!H422-'Contrataciones (detalle)'!I422)</f>
        <v>0</v>
      </c>
      <c r="G422" s="208" t="str">
        <f t="shared" si="6"/>
        <v xml:space="preserve"> </v>
      </c>
      <c r="H422" s="197">
        <f>+'Contrataciones (detalle)'!J422</f>
        <v>0</v>
      </c>
      <c r="I422" s="200"/>
    </row>
    <row r="423" spans="1:9" s="187" customFormat="1" ht="50.25" customHeight="1" x14ac:dyDescent="0.25">
      <c r="A423" s="197">
        <f>+'Contrataciones (detalle)'!A423</f>
        <v>0</v>
      </c>
      <c r="B423" s="197">
        <f>+'Contrataciones (detalle)'!B423</f>
        <v>0</v>
      </c>
      <c r="C423" s="197">
        <f>+'Contrataciones (detalle)'!C423</f>
        <v>0</v>
      </c>
      <c r="D423" s="197">
        <f>+'Contrataciones (detalle)'!E423</f>
        <v>0</v>
      </c>
      <c r="E423" s="207">
        <f>+'Contrataciones (detalle)'!G423-'Contrataciones (detalle)'!I423</f>
        <v>0</v>
      </c>
      <c r="F423" s="207">
        <f>IF('Contrataciones (detalle)'!H423-'Contrataciones (detalle)'!I423&lt;0,0,'Contrataciones (detalle)'!H423-'Contrataciones (detalle)'!I423)</f>
        <v>0</v>
      </c>
      <c r="G423" s="208" t="str">
        <f t="shared" si="6"/>
        <v xml:space="preserve"> </v>
      </c>
      <c r="H423" s="197">
        <f>+'Contrataciones (detalle)'!J423</f>
        <v>0</v>
      </c>
      <c r="I423" s="200"/>
    </row>
    <row r="424" spans="1:9" s="187" customFormat="1" ht="50.25" customHeight="1" x14ac:dyDescent="0.25">
      <c r="A424" s="197">
        <f>+'Contrataciones (detalle)'!A424</f>
        <v>0</v>
      </c>
      <c r="B424" s="197">
        <f>+'Contrataciones (detalle)'!B424</f>
        <v>0</v>
      </c>
      <c r="C424" s="197">
        <f>+'Contrataciones (detalle)'!C424</f>
        <v>0</v>
      </c>
      <c r="D424" s="197">
        <f>+'Contrataciones (detalle)'!E424</f>
        <v>0</v>
      </c>
      <c r="E424" s="207">
        <f>+'Contrataciones (detalle)'!G424-'Contrataciones (detalle)'!I424</f>
        <v>0</v>
      </c>
      <c r="F424" s="207">
        <f>IF('Contrataciones (detalle)'!H424-'Contrataciones (detalle)'!I424&lt;0,0,'Contrataciones (detalle)'!H424-'Contrataciones (detalle)'!I424)</f>
        <v>0</v>
      </c>
      <c r="G424" s="208" t="str">
        <f t="shared" si="6"/>
        <v xml:space="preserve"> </v>
      </c>
      <c r="H424" s="197">
        <f>+'Contrataciones (detalle)'!J424</f>
        <v>0</v>
      </c>
      <c r="I424" s="200"/>
    </row>
    <row r="425" spans="1:9" s="187" customFormat="1" ht="50.25" customHeight="1" x14ac:dyDescent="0.25">
      <c r="A425" s="197">
        <f>+'Contrataciones (detalle)'!A425</f>
        <v>0</v>
      </c>
      <c r="B425" s="197">
        <f>+'Contrataciones (detalle)'!B425</f>
        <v>0</v>
      </c>
      <c r="C425" s="197">
        <f>+'Contrataciones (detalle)'!C425</f>
        <v>0</v>
      </c>
      <c r="D425" s="197">
        <f>+'Contrataciones (detalle)'!E425</f>
        <v>0</v>
      </c>
      <c r="E425" s="207">
        <f>+'Contrataciones (detalle)'!G425-'Contrataciones (detalle)'!I425</f>
        <v>0</v>
      </c>
      <c r="F425" s="207">
        <f>IF('Contrataciones (detalle)'!H425-'Contrataciones (detalle)'!I425&lt;0,0,'Contrataciones (detalle)'!H425-'Contrataciones (detalle)'!I425)</f>
        <v>0</v>
      </c>
      <c r="G425" s="208" t="str">
        <f t="shared" si="6"/>
        <v xml:space="preserve"> </v>
      </c>
      <c r="H425" s="197">
        <f>+'Contrataciones (detalle)'!J425</f>
        <v>0</v>
      </c>
      <c r="I425" s="200"/>
    </row>
    <row r="426" spans="1:9" s="187" customFormat="1" ht="50.25" customHeight="1" x14ac:dyDescent="0.25">
      <c r="A426" s="197">
        <f>+'Contrataciones (detalle)'!A426</f>
        <v>0</v>
      </c>
      <c r="B426" s="197">
        <f>+'Contrataciones (detalle)'!B426</f>
        <v>0</v>
      </c>
      <c r="C426" s="197">
        <f>+'Contrataciones (detalle)'!C426</f>
        <v>0</v>
      </c>
      <c r="D426" s="197">
        <f>+'Contrataciones (detalle)'!E426</f>
        <v>0</v>
      </c>
      <c r="E426" s="207">
        <f>+'Contrataciones (detalle)'!G426-'Contrataciones (detalle)'!I426</f>
        <v>0</v>
      </c>
      <c r="F426" s="207">
        <f>IF('Contrataciones (detalle)'!H426-'Contrataciones (detalle)'!I426&lt;0,0,'Contrataciones (detalle)'!H426-'Contrataciones (detalle)'!I426)</f>
        <v>0</v>
      </c>
      <c r="G426" s="208" t="str">
        <f t="shared" si="6"/>
        <v xml:space="preserve"> </v>
      </c>
      <c r="H426" s="197">
        <f>+'Contrataciones (detalle)'!J426</f>
        <v>0</v>
      </c>
      <c r="I426" s="200"/>
    </row>
    <row r="427" spans="1:9" s="187" customFormat="1" ht="50.25" customHeight="1" x14ac:dyDescent="0.25">
      <c r="A427" s="197">
        <f>+'Contrataciones (detalle)'!A427</f>
        <v>0</v>
      </c>
      <c r="B427" s="197">
        <f>+'Contrataciones (detalle)'!B427</f>
        <v>0</v>
      </c>
      <c r="C427" s="197">
        <f>+'Contrataciones (detalle)'!C427</f>
        <v>0</v>
      </c>
      <c r="D427" s="197">
        <f>+'Contrataciones (detalle)'!E427</f>
        <v>0</v>
      </c>
      <c r="E427" s="207">
        <f>+'Contrataciones (detalle)'!G427-'Contrataciones (detalle)'!I427</f>
        <v>0</v>
      </c>
      <c r="F427" s="207">
        <f>IF('Contrataciones (detalle)'!H427-'Contrataciones (detalle)'!I427&lt;0,0,'Contrataciones (detalle)'!H427-'Contrataciones (detalle)'!I427)</f>
        <v>0</v>
      </c>
      <c r="G427" s="208" t="str">
        <f t="shared" si="6"/>
        <v xml:space="preserve"> </v>
      </c>
      <c r="H427" s="197">
        <f>+'Contrataciones (detalle)'!J427</f>
        <v>0</v>
      </c>
      <c r="I427" s="200"/>
    </row>
    <row r="428" spans="1:9" s="187" customFormat="1" ht="50.25" customHeight="1" x14ac:dyDescent="0.25">
      <c r="A428" s="197">
        <f>+'Contrataciones (detalle)'!A428</f>
        <v>0</v>
      </c>
      <c r="B428" s="197">
        <f>+'Contrataciones (detalle)'!B428</f>
        <v>0</v>
      </c>
      <c r="C428" s="197">
        <f>+'Contrataciones (detalle)'!C428</f>
        <v>0</v>
      </c>
      <c r="D428" s="197">
        <f>+'Contrataciones (detalle)'!E428</f>
        <v>0</v>
      </c>
      <c r="E428" s="207">
        <f>+'Contrataciones (detalle)'!G428-'Contrataciones (detalle)'!I428</f>
        <v>0</v>
      </c>
      <c r="F428" s="207">
        <f>IF('Contrataciones (detalle)'!H428-'Contrataciones (detalle)'!I428&lt;0,0,'Contrataciones (detalle)'!H428-'Contrataciones (detalle)'!I428)</f>
        <v>0</v>
      </c>
      <c r="G428" s="208" t="str">
        <f t="shared" si="6"/>
        <v xml:space="preserve"> </v>
      </c>
      <c r="H428" s="197">
        <f>+'Contrataciones (detalle)'!J428</f>
        <v>0</v>
      </c>
      <c r="I428" s="200"/>
    </row>
    <row r="429" spans="1:9" s="187" customFormat="1" ht="50.25" customHeight="1" x14ac:dyDescent="0.25">
      <c r="A429" s="197">
        <f>+'Contrataciones (detalle)'!A429</f>
        <v>0</v>
      </c>
      <c r="B429" s="197">
        <f>+'Contrataciones (detalle)'!B429</f>
        <v>0</v>
      </c>
      <c r="C429" s="197">
        <f>+'Contrataciones (detalle)'!C429</f>
        <v>0</v>
      </c>
      <c r="D429" s="197">
        <f>+'Contrataciones (detalle)'!E429</f>
        <v>0</v>
      </c>
      <c r="E429" s="207">
        <f>+'Contrataciones (detalle)'!G429-'Contrataciones (detalle)'!I429</f>
        <v>0</v>
      </c>
      <c r="F429" s="207">
        <f>IF('Contrataciones (detalle)'!H429-'Contrataciones (detalle)'!I429&lt;0,0,'Contrataciones (detalle)'!H429-'Contrataciones (detalle)'!I429)</f>
        <v>0</v>
      </c>
      <c r="G429" s="208" t="str">
        <f t="shared" si="6"/>
        <v xml:space="preserve"> </v>
      </c>
      <c r="H429" s="197">
        <f>+'Contrataciones (detalle)'!J429</f>
        <v>0</v>
      </c>
      <c r="I429" s="200"/>
    </row>
    <row r="430" spans="1:9" s="187" customFormat="1" ht="50.25" customHeight="1" x14ac:dyDescent="0.25">
      <c r="A430" s="197">
        <f>+'Contrataciones (detalle)'!A430</f>
        <v>0</v>
      </c>
      <c r="B430" s="197">
        <f>+'Contrataciones (detalle)'!B430</f>
        <v>0</v>
      </c>
      <c r="C430" s="197">
        <f>+'Contrataciones (detalle)'!C430</f>
        <v>0</v>
      </c>
      <c r="D430" s="197">
        <f>+'Contrataciones (detalle)'!E430</f>
        <v>0</v>
      </c>
      <c r="E430" s="207">
        <f>+'Contrataciones (detalle)'!G430-'Contrataciones (detalle)'!I430</f>
        <v>0</v>
      </c>
      <c r="F430" s="207">
        <f>IF('Contrataciones (detalle)'!H430-'Contrataciones (detalle)'!I430&lt;0,0,'Contrataciones (detalle)'!H430-'Contrataciones (detalle)'!I430)</f>
        <v>0</v>
      </c>
      <c r="G430" s="208" t="str">
        <f t="shared" si="6"/>
        <v xml:space="preserve"> </v>
      </c>
      <c r="H430" s="197">
        <f>+'Contrataciones (detalle)'!J430</f>
        <v>0</v>
      </c>
      <c r="I430" s="200"/>
    </row>
    <row r="431" spans="1:9" s="187" customFormat="1" ht="50.25" customHeight="1" x14ac:dyDescent="0.25">
      <c r="A431" s="197">
        <f>+'Contrataciones (detalle)'!A431</f>
        <v>0</v>
      </c>
      <c r="B431" s="197">
        <f>+'Contrataciones (detalle)'!B431</f>
        <v>0</v>
      </c>
      <c r="C431" s="197">
        <f>+'Contrataciones (detalle)'!C431</f>
        <v>0</v>
      </c>
      <c r="D431" s="197">
        <f>+'Contrataciones (detalle)'!E431</f>
        <v>0</v>
      </c>
      <c r="E431" s="207">
        <f>+'Contrataciones (detalle)'!G431-'Contrataciones (detalle)'!I431</f>
        <v>0</v>
      </c>
      <c r="F431" s="207">
        <f>IF('Contrataciones (detalle)'!H431-'Contrataciones (detalle)'!I431&lt;0,0,'Contrataciones (detalle)'!H431-'Contrataciones (detalle)'!I431)</f>
        <v>0</v>
      </c>
      <c r="G431" s="208" t="str">
        <f t="shared" si="6"/>
        <v xml:space="preserve"> </v>
      </c>
      <c r="H431" s="197">
        <f>+'Contrataciones (detalle)'!J431</f>
        <v>0</v>
      </c>
      <c r="I431" s="200"/>
    </row>
    <row r="432" spans="1:9" s="187" customFormat="1" ht="50.25" customHeight="1" x14ac:dyDescent="0.25">
      <c r="A432" s="197">
        <f>+'Contrataciones (detalle)'!A432</f>
        <v>0</v>
      </c>
      <c r="B432" s="197">
        <f>+'Contrataciones (detalle)'!B432</f>
        <v>0</v>
      </c>
      <c r="C432" s="197">
        <f>+'Contrataciones (detalle)'!C432</f>
        <v>0</v>
      </c>
      <c r="D432" s="197">
        <f>+'Contrataciones (detalle)'!E432</f>
        <v>0</v>
      </c>
      <c r="E432" s="207">
        <f>+'Contrataciones (detalle)'!G432-'Contrataciones (detalle)'!I432</f>
        <v>0</v>
      </c>
      <c r="F432" s="207">
        <f>IF('Contrataciones (detalle)'!H432-'Contrataciones (detalle)'!I432&lt;0,0,'Contrataciones (detalle)'!H432-'Contrataciones (detalle)'!I432)</f>
        <v>0</v>
      </c>
      <c r="G432" s="208" t="str">
        <f t="shared" si="6"/>
        <v xml:space="preserve"> </v>
      </c>
      <c r="H432" s="197">
        <f>+'Contrataciones (detalle)'!J432</f>
        <v>0</v>
      </c>
      <c r="I432" s="200"/>
    </row>
    <row r="433" spans="1:9" s="187" customFormat="1" ht="50.25" customHeight="1" x14ac:dyDescent="0.25">
      <c r="A433" s="197">
        <f>+'Contrataciones (detalle)'!A433</f>
        <v>0</v>
      </c>
      <c r="B433" s="197">
        <f>+'Contrataciones (detalle)'!B433</f>
        <v>0</v>
      </c>
      <c r="C433" s="197">
        <f>+'Contrataciones (detalle)'!C433</f>
        <v>0</v>
      </c>
      <c r="D433" s="197">
        <f>+'Contrataciones (detalle)'!E433</f>
        <v>0</v>
      </c>
      <c r="E433" s="207">
        <f>+'Contrataciones (detalle)'!G433-'Contrataciones (detalle)'!I433</f>
        <v>0</v>
      </c>
      <c r="F433" s="207">
        <f>IF('Contrataciones (detalle)'!H433-'Contrataciones (detalle)'!I433&lt;0,0,'Contrataciones (detalle)'!H433-'Contrataciones (detalle)'!I433)</f>
        <v>0</v>
      </c>
      <c r="G433" s="208" t="str">
        <f t="shared" si="6"/>
        <v xml:space="preserve"> </v>
      </c>
      <c r="H433" s="197">
        <f>+'Contrataciones (detalle)'!J433</f>
        <v>0</v>
      </c>
      <c r="I433" s="200"/>
    </row>
    <row r="434" spans="1:9" s="187" customFormat="1" ht="50.25" customHeight="1" x14ac:dyDescent="0.25">
      <c r="A434" s="197">
        <f>+'Contrataciones (detalle)'!A434</f>
        <v>0</v>
      </c>
      <c r="B434" s="197">
        <f>+'Contrataciones (detalle)'!B434</f>
        <v>0</v>
      </c>
      <c r="C434" s="197">
        <f>+'Contrataciones (detalle)'!C434</f>
        <v>0</v>
      </c>
      <c r="D434" s="197">
        <f>+'Contrataciones (detalle)'!E434</f>
        <v>0</v>
      </c>
      <c r="E434" s="207">
        <f>+'Contrataciones (detalle)'!G434-'Contrataciones (detalle)'!I434</f>
        <v>0</v>
      </c>
      <c r="F434" s="207">
        <f>IF('Contrataciones (detalle)'!H434-'Contrataciones (detalle)'!I434&lt;0,0,'Contrataciones (detalle)'!H434-'Contrataciones (detalle)'!I434)</f>
        <v>0</v>
      </c>
      <c r="G434" s="208" t="str">
        <f t="shared" si="6"/>
        <v xml:space="preserve"> </v>
      </c>
      <c r="H434" s="197">
        <f>+'Contrataciones (detalle)'!J434</f>
        <v>0</v>
      </c>
      <c r="I434" s="200"/>
    </row>
    <row r="435" spans="1:9" s="187" customFormat="1" ht="50.25" customHeight="1" x14ac:dyDescent="0.25">
      <c r="A435" s="197">
        <f>+'Contrataciones (detalle)'!A435</f>
        <v>0</v>
      </c>
      <c r="B435" s="197">
        <f>+'Contrataciones (detalle)'!B435</f>
        <v>0</v>
      </c>
      <c r="C435" s="197">
        <f>+'Contrataciones (detalle)'!C435</f>
        <v>0</v>
      </c>
      <c r="D435" s="197">
        <f>+'Contrataciones (detalle)'!E435</f>
        <v>0</v>
      </c>
      <c r="E435" s="207">
        <f>+'Contrataciones (detalle)'!G435-'Contrataciones (detalle)'!I435</f>
        <v>0</v>
      </c>
      <c r="F435" s="207">
        <f>IF('Contrataciones (detalle)'!H435-'Contrataciones (detalle)'!I435&lt;0,0,'Contrataciones (detalle)'!H435-'Contrataciones (detalle)'!I435)</f>
        <v>0</v>
      </c>
      <c r="G435" s="208" t="str">
        <f t="shared" si="6"/>
        <v xml:space="preserve"> </v>
      </c>
      <c r="H435" s="197">
        <f>+'Contrataciones (detalle)'!J435</f>
        <v>0</v>
      </c>
      <c r="I435" s="200"/>
    </row>
    <row r="436" spans="1:9" s="187" customFormat="1" ht="50.25" customHeight="1" x14ac:dyDescent="0.25">
      <c r="A436" s="197">
        <f>+'Contrataciones (detalle)'!A436</f>
        <v>0</v>
      </c>
      <c r="B436" s="197">
        <f>+'Contrataciones (detalle)'!B436</f>
        <v>0</v>
      </c>
      <c r="C436" s="197">
        <f>+'Contrataciones (detalle)'!C436</f>
        <v>0</v>
      </c>
      <c r="D436" s="197">
        <f>+'Contrataciones (detalle)'!E436</f>
        <v>0</v>
      </c>
      <c r="E436" s="207">
        <f>+'Contrataciones (detalle)'!G436-'Contrataciones (detalle)'!I436</f>
        <v>0</v>
      </c>
      <c r="F436" s="207">
        <f>IF('Contrataciones (detalle)'!H436-'Contrataciones (detalle)'!I436&lt;0,0,'Contrataciones (detalle)'!H436-'Contrataciones (detalle)'!I436)</f>
        <v>0</v>
      </c>
      <c r="G436" s="208" t="str">
        <f t="shared" si="6"/>
        <v xml:space="preserve"> </v>
      </c>
      <c r="H436" s="197">
        <f>+'Contrataciones (detalle)'!J436</f>
        <v>0</v>
      </c>
      <c r="I436" s="200"/>
    </row>
    <row r="437" spans="1:9" s="187" customFormat="1" ht="50.25" customHeight="1" x14ac:dyDescent="0.25">
      <c r="A437" s="197">
        <f>+'Contrataciones (detalle)'!A437</f>
        <v>0</v>
      </c>
      <c r="B437" s="197">
        <f>+'Contrataciones (detalle)'!B437</f>
        <v>0</v>
      </c>
      <c r="C437" s="197">
        <f>+'Contrataciones (detalle)'!C437</f>
        <v>0</v>
      </c>
      <c r="D437" s="197">
        <f>+'Contrataciones (detalle)'!E437</f>
        <v>0</v>
      </c>
      <c r="E437" s="207">
        <f>+'Contrataciones (detalle)'!G437-'Contrataciones (detalle)'!I437</f>
        <v>0</v>
      </c>
      <c r="F437" s="207">
        <f>IF('Contrataciones (detalle)'!H437-'Contrataciones (detalle)'!I437&lt;0,0,'Contrataciones (detalle)'!H437-'Contrataciones (detalle)'!I437)</f>
        <v>0</v>
      </c>
      <c r="G437" s="208" t="str">
        <f t="shared" si="6"/>
        <v xml:space="preserve"> </v>
      </c>
      <c r="H437" s="197">
        <f>+'Contrataciones (detalle)'!J437</f>
        <v>0</v>
      </c>
      <c r="I437" s="200"/>
    </row>
    <row r="438" spans="1:9" s="187" customFormat="1" ht="50.25" customHeight="1" x14ac:dyDescent="0.25">
      <c r="A438" s="197">
        <f>+'Contrataciones (detalle)'!A438</f>
        <v>0</v>
      </c>
      <c r="B438" s="197">
        <f>+'Contrataciones (detalle)'!B438</f>
        <v>0</v>
      </c>
      <c r="C438" s="197">
        <f>+'Contrataciones (detalle)'!C438</f>
        <v>0</v>
      </c>
      <c r="D438" s="197">
        <f>+'Contrataciones (detalle)'!E438</f>
        <v>0</v>
      </c>
      <c r="E438" s="207">
        <f>+'Contrataciones (detalle)'!G438-'Contrataciones (detalle)'!I438</f>
        <v>0</v>
      </c>
      <c r="F438" s="207">
        <f>IF('Contrataciones (detalle)'!H438-'Contrataciones (detalle)'!I438&lt;0,0,'Contrataciones (detalle)'!H438-'Contrataciones (detalle)'!I438)</f>
        <v>0</v>
      </c>
      <c r="G438" s="208" t="str">
        <f t="shared" si="6"/>
        <v xml:space="preserve"> </v>
      </c>
      <c r="H438" s="197">
        <f>+'Contrataciones (detalle)'!J438</f>
        <v>0</v>
      </c>
      <c r="I438" s="200"/>
    </row>
    <row r="439" spans="1:9" s="187" customFormat="1" ht="50.25" customHeight="1" x14ac:dyDescent="0.25">
      <c r="A439" s="197">
        <f>+'Contrataciones (detalle)'!A439</f>
        <v>0</v>
      </c>
      <c r="B439" s="197">
        <f>+'Contrataciones (detalle)'!B439</f>
        <v>0</v>
      </c>
      <c r="C439" s="197">
        <f>+'Contrataciones (detalle)'!C439</f>
        <v>0</v>
      </c>
      <c r="D439" s="197">
        <f>+'Contrataciones (detalle)'!E439</f>
        <v>0</v>
      </c>
      <c r="E439" s="207">
        <f>+'Contrataciones (detalle)'!G439-'Contrataciones (detalle)'!I439</f>
        <v>0</v>
      </c>
      <c r="F439" s="207">
        <f>IF('Contrataciones (detalle)'!H439-'Contrataciones (detalle)'!I439&lt;0,0,'Contrataciones (detalle)'!H439-'Contrataciones (detalle)'!I439)</f>
        <v>0</v>
      </c>
      <c r="G439" s="208" t="str">
        <f t="shared" si="6"/>
        <v xml:space="preserve"> </v>
      </c>
      <c r="H439" s="197">
        <f>+'Contrataciones (detalle)'!J439</f>
        <v>0</v>
      </c>
      <c r="I439" s="200"/>
    </row>
    <row r="440" spans="1:9" s="187" customFormat="1" ht="50.25" customHeight="1" x14ac:dyDescent="0.25">
      <c r="A440" s="197">
        <f>+'Contrataciones (detalle)'!A440</f>
        <v>0</v>
      </c>
      <c r="B440" s="197">
        <f>+'Contrataciones (detalle)'!B440</f>
        <v>0</v>
      </c>
      <c r="C440" s="197">
        <f>+'Contrataciones (detalle)'!C440</f>
        <v>0</v>
      </c>
      <c r="D440" s="197">
        <f>+'Contrataciones (detalle)'!E440</f>
        <v>0</v>
      </c>
      <c r="E440" s="207">
        <f>+'Contrataciones (detalle)'!G440-'Contrataciones (detalle)'!I440</f>
        <v>0</v>
      </c>
      <c r="F440" s="207">
        <f>IF('Contrataciones (detalle)'!H440-'Contrataciones (detalle)'!I440&lt;0,0,'Contrataciones (detalle)'!H440-'Contrataciones (detalle)'!I440)</f>
        <v>0</v>
      </c>
      <c r="G440" s="208" t="str">
        <f t="shared" si="6"/>
        <v xml:space="preserve"> </v>
      </c>
      <c r="H440" s="197">
        <f>+'Contrataciones (detalle)'!J440</f>
        <v>0</v>
      </c>
      <c r="I440" s="200"/>
    </row>
    <row r="441" spans="1:9" s="187" customFormat="1" ht="50.25" customHeight="1" x14ac:dyDescent="0.25">
      <c r="A441" s="197">
        <f>+'Contrataciones (detalle)'!A441</f>
        <v>0</v>
      </c>
      <c r="B441" s="197">
        <f>+'Contrataciones (detalle)'!B441</f>
        <v>0</v>
      </c>
      <c r="C441" s="197">
        <f>+'Contrataciones (detalle)'!C441</f>
        <v>0</v>
      </c>
      <c r="D441" s="197">
        <f>+'Contrataciones (detalle)'!E441</f>
        <v>0</v>
      </c>
      <c r="E441" s="207">
        <f>+'Contrataciones (detalle)'!G441-'Contrataciones (detalle)'!I441</f>
        <v>0</v>
      </c>
      <c r="F441" s="207">
        <f>IF('Contrataciones (detalle)'!H441-'Contrataciones (detalle)'!I441&lt;0,0,'Contrataciones (detalle)'!H441-'Contrataciones (detalle)'!I441)</f>
        <v>0</v>
      </c>
      <c r="G441" s="208" t="str">
        <f t="shared" si="6"/>
        <v xml:space="preserve"> </v>
      </c>
      <c r="H441" s="197">
        <f>+'Contrataciones (detalle)'!J441</f>
        <v>0</v>
      </c>
      <c r="I441" s="200"/>
    </row>
    <row r="442" spans="1:9" s="187" customFormat="1" ht="50.25" customHeight="1" x14ac:dyDescent="0.25">
      <c r="A442" s="197">
        <f>+'Contrataciones (detalle)'!A442</f>
        <v>0</v>
      </c>
      <c r="B442" s="197">
        <f>+'Contrataciones (detalle)'!B442</f>
        <v>0</v>
      </c>
      <c r="C442" s="197">
        <f>+'Contrataciones (detalle)'!C442</f>
        <v>0</v>
      </c>
      <c r="D442" s="197">
        <f>+'Contrataciones (detalle)'!E442</f>
        <v>0</v>
      </c>
      <c r="E442" s="207">
        <f>+'Contrataciones (detalle)'!G442-'Contrataciones (detalle)'!I442</f>
        <v>0</v>
      </c>
      <c r="F442" s="207">
        <f>IF('Contrataciones (detalle)'!H442-'Contrataciones (detalle)'!I442&lt;0,0,'Contrataciones (detalle)'!H442-'Contrataciones (detalle)'!I442)</f>
        <v>0</v>
      </c>
      <c r="G442" s="208" t="str">
        <f t="shared" si="6"/>
        <v xml:space="preserve"> </v>
      </c>
      <c r="H442" s="197">
        <f>+'Contrataciones (detalle)'!J442</f>
        <v>0</v>
      </c>
      <c r="I442" s="200"/>
    </row>
    <row r="443" spans="1:9" s="187" customFormat="1" ht="50.25" customHeight="1" x14ac:dyDescent="0.25">
      <c r="A443" s="197">
        <f>+'Contrataciones (detalle)'!A443</f>
        <v>0</v>
      </c>
      <c r="B443" s="197">
        <f>+'Contrataciones (detalle)'!B443</f>
        <v>0</v>
      </c>
      <c r="C443" s="197">
        <f>+'Contrataciones (detalle)'!C443</f>
        <v>0</v>
      </c>
      <c r="D443" s="197">
        <f>+'Contrataciones (detalle)'!E443</f>
        <v>0</v>
      </c>
      <c r="E443" s="207">
        <f>+'Contrataciones (detalle)'!G443-'Contrataciones (detalle)'!I443</f>
        <v>0</v>
      </c>
      <c r="F443" s="207">
        <f>IF('Contrataciones (detalle)'!H443-'Contrataciones (detalle)'!I443&lt;0,0,'Contrataciones (detalle)'!H443-'Contrataciones (detalle)'!I443)</f>
        <v>0</v>
      </c>
      <c r="G443" s="208" t="str">
        <f t="shared" si="6"/>
        <v xml:space="preserve"> </v>
      </c>
      <c r="H443" s="197">
        <f>+'Contrataciones (detalle)'!J443</f>
        <v>0</v>
      </c>
      <c r="I443" s="200"/>
    </row>
    <row r="444" spans="1:9" s="187" customFormat="1" ht="50.25" customHeight="1" x14ac:dyDescent="0.25">
      <c r="A444" s="197">
        <f>+'Contrataciones (detalle)'!A444</f>
        <v>0</v>
      </c>
      <c r="B444" s="197">
        <f>+'Contrataciones (detalle)'!B444</f>
        <v>0</v>
      </c>
      <c r="C444" s="197">
        <f>+'Contrataciones (detalle)'!C444</f>
        <v>0</v>
      </c>
      <c r="D444" s="197">
        <f>+'Contrataciones (detalle)'!E444</f>
        <v>0</v>
      </c>
      <c r="E444" s="207">
        <f>+'Contrataciones (detalle)'!G444-'Contrataciones (detalle)'!I444</f>
        <v>0</v>
      </c>
      <c r="F444" s="207">
        <f>IF('Contrataciones (detalle)'!H444-'Contrataciones (detalle)'!I444&lt;0,0,'Contrataciones (detalle)'!H444-'Contrataciones (detalle)'!I444)</f>
        <v>0</v>
      </c>
      <c r="G444" s="208" t="str">
        <f t="shared" si="6"/>
        <v xml:space="preserve"> </v>
      </c>
      <c r="H444" s="197">
        <f>+'Contrataciones (detalle)'!J444</f>
        <v>0</v>
      </c>
      <c r="I444" s="200"/>
    </row>
    <row r="445" spans="1:9" s="187" customFormat="1" ht="50.25" customHeight="1" x14ac:dyDescent="0.25">
      <c r="A445" s="197">
        <f>+'Contrataciones (detalle)'!A445</f>
        <v>0</v>
      </c>
      <c r="B445" s="197">
        <f>+'Contrataciones (detalle)'!B445</f>
        <v>0</v>
      </c>
      <c r="C445" s="197">
        <f>+'Contrataciones (detalle)'!C445</f>
        <v>0</v>
      </c>
      <c r="D445" s="197">
        <f>+'Contrataciones (detalle)'!E445</f>
        <v>0</v>
      </c>
      <c r="E445" s="207">
        <f>+'Contrataciones (detalle)'!G445-'Contrataciones (detalle)'!I445</f>
        <v>0</v>
      </c>
      <c r="F445" s="207">
        <f>IF('Contrataciones (detalle)'!H445-'Contrataciones (detalle)'!I445&lt;0,0,'Contrataciones (detalle)'!H445-'Contrataciones (detalle)'!I445)</f>
        <v>0</v>
      </c>
      <c r="G445" s="208" t="str">
        <f t="shared" si="6"/>
        <v xml:space="preserve"> </v>
      </c>
      <c r="H445" s="197">
        <f>+'Contrataciones (detalle)'!J445</f>
        <v>0</v>
      </c>
      <c r="I445" s="200"/>
    </row>
    <row r="446" spans="1:9" s="187" customFormat="1" ht="50.25" customHeight="1" x14ac:dyDescent="0.25">
      <c r="A446" s="197">
        <f>+'Contrataciones (detalle)'!A446</f>
        <v>0</v>
      </c>
      <c r="B446" s="197">
        <f>+'Contrataciones (detalle)'!B446</f>
        <v>0</v>
      </c>
      <c r="C446" s="197">
        <f>+'Contrataciones (detalle)'!C446</f>
        <v>0</v>
      </c>
      <c r="D446" s="197">
        <f>+'Contrataciones (detalle)'!E446</f>
        <v>0</v>
      </c>
      <c r="E446" s="207">
        <f>+'Contrataciones (detalle)'!G446-'Contrataciones (detalle)'!I446</f>
        <v>0</v>
      </c>
      <c r="F446" s="207">
        <f>IF('Contrataciones (detalle)'!H446-'Contrataciones (detalle)'!I446&lt;0,0,'Contrataciones (detalle)'!H446-'Contrataciones (detalle)'!I446)</f>
        <v>0</v>
      </c>
      <c r="G446" s="208" t="str">
        <f t="shared" si="6"/>
        <v xml:space="preserve"> </v>
      </c>
      <c r="H446" s="197">
        <f>+'Contrataciones (detalle)'!J446</f>
        <v>0</v>
      </c>
      <c r="I446" s="200"/>
    </row>
    <row r="447" spans="1:9" s="187" customFormat="1" ht="50.25" customHeight="1" x14ac:dyDescent="0.25">
      <c r="A447" s="197">
        <f>+'Contrataciones (detalle)'!A447</f>
        <v>0</v>
      </c>
      <c r="B447" s="197">
        <f>+'Contrataciones (detalle)'!B447</f>
        <v>0</v>
      </c>
      <c r="C447" s="197">
        <f>+'Contrataciones (detalle)'!C447</f>
        <v>0</v>
      </c>
      <c r="D447" s="197">
        <f>+'Contrataciones (detalle)'!E447</f>
        <v>0</v>
      </c>
      <c r="E447" s="207">
        <f>+'Contrataciones (detalle)'!G447-'Contrataciones (detalle)'!I447</f>
        <v>0</v>
      </c>
      <c r="F447" s="207">
        <f>IF('Contrataciones (detalle)'!H447-'Contrataciones (detalle)'!I447&lt;0,0,'Contrataciones (detalle)'!H447-'Contrataciones (detalle)'!I447)</f>
        <v>0</v>
      </c>
      <c r="G447" s="208" t="str">
        <f t="shared" si="6"/>
        <v xml:space="preserve"> </v>
      </c>
      <c r="H447" s="197">
        <f>+'Contrataciones (detalle)'!J447</f>
        <v>0</v>
      </c>
      <c r="I447" s="200"/>
    </row>
    <row r="448" spans="1:9" s="187" customFormat="1" ht="50.25" customHeight="1" x14ac:dyDescent="0.25">
      <c r="A448" s="197">
        <f>+'Contrataciones (detalle)'!A448</f>
        <v>0</v>
      </c>
      <c r="B448" s="197">
        <f>+'Contrataciones (detalle)'!B448</f>
        <v>0</v>
      </c>
      <c r="C448" s="197">
        <f>+'Contrataciones (detalle)'!C448</f>
        <v>0</v>
      </c>
      <c r="D448" s="197">
        <f>+'Contrataciones (detalle)'!E448</f>
        <v>0</v>
      </c>
      <c r="E448" s="207">
        <f>+'Contrataciones (detalle)'!G448-'Contrataciones (detalle)'!I448</f>
        <v>0</v>
      </c>
      <c r="F448" s="207">
        <f>IF('Contrataciones (detalle)'!H448-'Contrataciones (detalle)'!I448&lt;0,0,'Contrataciones (detalle)'!H448-'Contrataciones (detalle)'!I448)</f>
        <v>0</v>
      </c>
      <c r="G448" s="208" t="str">
        <f t="shared" si="6"/>
        <v xml:space="preserve"> </v>
      </c>
      <c r="H448" s="197">
        <f>+'Contrataciones (detalle)'!J448</f>
        <v>0</v>
      </c>
      <c r="I448" s="200"/>
    </row>
    <row r="449" spans="1:9" s="187" customFormat="1" ht="50.25" customHeight="1" x14ac:dyDescent="0.25">
      <c r="A449" s="197">
        <f>+'Contrataciones (detalle)'!A449</f>
        <v>0</v>
      </c>
      <c r="B449" s="197">
        <f>+'Contrataciones (detalle)'!B449</f>
        <v>0</v>
      </c>
      <c r="C449" s="197">
        <f>+'Contrataciones (detalle)'!C449</f>
        <v>0</v>
      </c>
      <c r="D449" s="197">
        <f>+'Contrataciones (detalle)'!E449</f>
        <v>0</v>
      </c>
      <c r="E449" s="207">
        <f>+'Contrataciones (detalle)'!G449-'Contrataciones (detalle)'!I449</f>
        <v>0</v>
      </c>
      <c r="F449" s="207">
        <f>IF('Contrataciones (detalle)'!H449-'Contrataciones (detalle)'!I449&lt;0,0,'Contrataciones (detalle)'!H449-'Contrataciones (detalle)'!I449)</f>
        <v>0</v>
      </c>
      <c r="G449" s="208" t="str">
        <f t="shared" si="6"/>
        <v xml:space="preserve"> </v>
      </c>
      <c r="H449" s="197">
        <f>+'Contrataciones (detalle)'!J449</f>
        <v>0</v>
      </c>
      <c r="I449" s="200"/>
    </row>
    <row r="450" spans="1:9" s="187" customFormat="1" ht="50.25" customHeight="1" x14ac:dyDescent="0.25">
      <c r="A450" s="197">
        <f>+'Contrataciones (detalle)'!A450</f>
        <v>0</v>
      </c>
      <c r="B450" s="197">
        <f>+'Contrataciones (detalle)'!B450</f>
        <v>0</v>
      </c>
      <c r="C450" s="197">
        <f>+'Contrataciones (detalle)'!C450</f>
        <v>0</v>
      </c>
      <c r="D450" s="197">
        <f>+'Contrataciones (detalle)'!E450</f>
        <v>0</v>
      </c>
      <c r="E450" s="207">
        <f>+'Contrataciones (detalle)'!G450-'Contrataciones (detalle)'!I450</f>
        <v>0</v>
      </c>
      <c r="F450" s="207">
        <f>IF('Contrataciones (detalle)'!H450-'Contrataciones (detalle)'!I450&lt;0,0,'Contrataciones (detalle)'!H450-'Contrataciones (detalle)'!I450)</f>
        <v>0</v>
      </c>
      <c r="G450" s="208" t="str">
        <f t="shared" si="6"/>
        <v xml:space="preserve"> </v>
      </c>
      <c r="H450" s="197">
        <f>+'Contrataciones (detalle)'!J450</f>
        <v>0</v>
      </c>
      <c r="I450" s="200"/>
    </row>
    <row r="451" spans="1:9" s="187" customFormat="1" ht="50.25" customHeight="1" x14ac:dyDescent="0.25">
      <c r="A451" s="197">
        <f>+'Contrataciones (detalle)'!A451</f>
        <v>0</v>
      </c>
      <c r="B451" s="197">
        <f>+'Contrataciones (detalle)'!B451</f>
        <v>0</v>
      </c>
      <c r="C451" s="197">
        <f>+'Contrataciones (detalle)'!C451</f>
        <v>0</v>
      </c>
      <c r="D451" s="197">
        <f>+'Contrataciones (detalle)'!E451</f>
        <v>0</v>
      </c>
      <c r="E451" s="207">
        <f>+'Contrataciones (detalle)'!G451-'Contrataciones (detalle)'!I451</f>
        <v>0</v>
      </c>
      <c r="F451" s="207">
        <f>IF('Contrataciones (detalle)'!H451-'Contrataciones (detalle)'!I451&lt;0,0,'Contrataciones (detalle)'!H451-'Contrataciones (detalle)'!I451)</f>
        <v>0</v>
      </c>
      <c r="G451" s="208" t="str">
        <f t="shared" si="6"/>
        <v xml:space="preserve"> </v>
      </c>
      <c r="H451" s="197">
        <f>+'Contrataciones (detalle)'!J451</f>
        <v>0</v>
      </c>
      <c r="I451" s="200"/>
    </row>
    <row r="452" spans="1:9" s="187" customFormat="1" ht="50.25" customHeight="1" x14ac:dyDescent="0.25">
      <c r="A452" s="197">
        <f>+'Contrataciones (detalle)'!A452</f>
        <v>0</v>
      </c>
      <c r="B452" s="197">
        <f>+'Contrataciones (detalle)'!B452</f>
        <v>0</v>
      </c>
      <c r="C452" s="197">
        <f>+'Contrataciones (detalle)'!C452</f>
        <v>0</v>
      </c>
      <c r="D452" s="197">
        <f>+'Contrataciones (detalle)'!E452</f>
        <v>0</v>
      </c>
      <c r="E452" s="207">
        <f>+'Contrataciones (detalle)'!G452-'Contrataciones (detalle)'!I452</f>
        <v>0</v>
      </c>
      <c r="F452" s="207">
        <f>IF('Contrataciones (detalle)'!H452-'Contrataciones (detalle)'!I452&lt;0,0,'Contrataciones (detalle)'!H452-'Contrataciones (detalle)'!I452)</f>
        <v>0</v>
      </c>
      <c r="G452" s="208" t="str">
        <f t="shared" si="6"/>
        <v xml:space="preserve"> </v>
      </c>
      <c r="H452" s="197">
        <f>+'Contrataciones (detalle)'!J452</f>
        <v>0</v>
      </c>
      <c r="I452" s="200"/>
    </row>
    <row r="453" spans="1:9" s="187" customFormat="1" ht="50.25" customHeight="1" x14ac:dyDescent="0.25">
      <c r="A453" s="197">
        <f>+'Contrataciones (detalle)'!A453</f>
        <v>0</v>
      </c>
      <c r="B453" s="197">
        <f>+'Contrataciones (detalle)'!B453</f>
        <v>0</v>
      </c>
      <c r="C453" s="197">
        <f>+'Contrataciones (detalle)'!C453</f>
        <v>0</v>
      </c>
      <c r="D453" s="197">
        <f>+'Contrataciones (detalle)'!E453</f>
        <v>0</v>
      </c>
      <c r="E453" s="207">
        <f>+'Contrataciones (detalle)'!G453-'Contrataciones (detalle)'!I453</f>
        <v>0</v>
      </c>
      <c r="F453" s="207">
        <f>IF('Contrataciones (detalle)'!H453-'Contrataciones (detalle)'!I453&lt;0,0,'Contrataciones (detalle)'!H453-'Contrataciones (detalle)'!I453)</f>
        <v>0</v>
      </c>
      <c r="G453" s="208" t="str">
        <f t="shared" si="6"/>
        <v xml:space="preserve"> </v>
      </c>
      <c r="H453" s="197">
        <f>+'Contrataciones (detalle)'!J453</f>
        <v>0</v>
      </c>
      <c r="I453" s="200"/>
    </row>
    <row r="454" spans="1:9" s="187" customFormat="1" ht="50.25" customHeight="1" x14ac:dyDescent="0.25">
      <c r="A454" s="197">
        <f>+'Contrataciones (detalle)'!A454</f>
        <v>0</v>
      </c>
      <c r="B454" s="197">
        <f>+'Contrataciones (detalle)'!B454</f>
        <v>0</v>
      </c>
      <c r="C454" s="197">
        <f>+'Contrataciones (detalle)'!C454</f>
        <v>0</v>
      </c>
      <c r="D454" s="197">
        <f>+'Contrataciones (detalle)'!E454</f>
        <v>0</v>
      </c>
      <c r="E454" s="207">
        <f>+'Contrataciones (detalle)'!G454-'Contrataciones (detalle)'!I454</f>
        <v>0</v>
      </c>
      <c r="F454" s="207">
        <f>IF('Contrataciones (detalle)'!H454-'Contrataciones (detalle)'!I454&lt;0,0,'Contrataciones (detalle)'!H454-'Contrataciones (detalle)'!I454)</f>
        <v>0</v>
      </c>
      <c r="G454" s="208" t="str">
        <f t="shared" si="6"/>
        <v xml:space="preserve"> </v>
      </c>
      <c r="H454" s="197">
        <f>+'Contrataciones (detalle)'!J454</f>
        <v>0</v>
      </c>
      <c r="I454" s="200"/>
    </row>
    <row r="455" spans="1:9" s="187" customFormat="1" ht="50.25" customHeight="1" x14ac:dyDescent="0.25">
      <c r="A455" s="197">
        <f>+'Contrataciones (detalle)'!A455</f>
        <v>0</v>
      </c>
      <c r="B455" s="197">
        <f>+'Contrataciones (detalle)'!B455</f>
        <v>0</v>
      </c>
      <c r="C455" s="197">
        <f>+'Contrataciones (detalle)'!C455</f>
        <v>0</v>
      </c>
      <c r="D455" s="197">
        <f>+'Contrataciones (detalle)'!E455</f>
        <v>0</v>
      </c>
      <c r="E455" s="207">
        <f>+'Contrataciones (detalle)'!G455-'Contrataciones (detalle)'!I455</f>
        <v>0</v>
      </c>
      <c r="F455" s="207">
        <f>IF('Contrataciones (detalle)'!H455-'Contrataciones (detalle)'!I455&lt;0,0,'Contrataciones (detalle)'!H455-'Contrataciones (detalle)'!I455)</f>
        <v>0</v>
      </c>
      <c r="G455" s="208" t="str">
        <f t="shared" si="6"/>
        <v xml:space="preserve"> </v>
      </c>
      <c r="H455" s="197">
        <f>+'Contrataciones (detalle)'!J455</f>
        <v>0</v>
      </c>
      <c r="I455" s="200"/>
    </row>
    <row r="456" spans="1:9" s="187" customFormat="1" ht="50.25" customHeight="1" x14ac:dyDescent="0.25">
      <c r="A456" s="197">
        <f>+'Contrataciones (detalle)'!A456</f>
        <v>0</v>
      </c>
      <c r="B456" s="197">
        <f>+'Contrataciones (detalle)'!B456</f>
        <v>0</v>
      </c>
      <c r="C456" s="197">
        <f>+'Contrataciones (detalle)'!C456</f>
        <v>0</v>
      </c>
      <c r="D456" s="197">
        <f>+'Contrataciones (detalle)'!E456</f>
        <v>0</v>
      </c>
      <c r="E456" s="207">
        <f>+'Contrataciones (detalle)'!G456-'Contrataciones (detalle)'!I456</f>
        <v>0</v>
      </c>
      <c r="F456" s="207">
        <f>IF('Contrataciones (detalle)'!H456-'Contrataciones (detalle)'!I456&lt;0,0,'Contrataciones (detalle)'!H456-'Contrataciones (detalle)'!I456)</f>
        <v>0</v>
      </c>
      <c r="G456" s="208" t="str">
        <f t="shared" si="6"/>
        <v xml:space="preserve"> </v>
      </c>
      <c r="H456" s="197">
        <f>+'Contrataciones (detalle)'!J456</f>
        <v>0</v>
      </c>
      <c r="I456" s="200"/>
    </row>
    <row r="457" spans="1:9" s="187" customFormat="1" ht="50.25" customHeight="1" x14ac:dyDescent="0.25">
      <c r="A457" s="197">
        <f>+'Contrataciones (detalle)'!A457</f>
        <v>0</v>
      </c>
      <c r="B457" s="197">
        <f>+'Contrataciones (detalle)'!B457</f>
        <v>0</v>
      </c>
      <c r="C457" s="197">
        <f>+'Contrataciones (detalle)'!C457</f>
        <v>0</v>
      </c>
      <c r="D457" s="197">
        <f>+'Contrataciones (detalle)'!E457</f>
        <v>0</v>
      </c>
      <c r="E457" s="207">
        <f>+'Contrataciones (detalle)'!G457-'Contrataciones (detalle)'!I457</f>
        <v>0</v>
      </c>
      <c r="F457" s="207">
        <f>IF('Contrataciones (detalle)'!H457-'Contrataciones (detalle)'!I457&lt;0,0,'Contrataciones (detalle)'!H457-'Contrataciones (detalle)'!I457)</f>
        <v>0</v>
      </c>
      <c r="G457" s="208" t="str">
        <f t="shared" si="6"/>
        <v xml:space="preserve"> </v>
      </c>
      <c r="H457" s="197">
        <f>+'Contrataciones (detalle)'!J457</f>
        <v>0</v>
      </c>
      <c r="I457" s="200"/>
    </row>
    <row r="458" spans="1:9" s="187" customFormat="1" ht="50.25" customHeight="1" x14ac:dyDescent="0.25">
      <c r="A458" s="197">
        <f>+'Contrataciones (detalle)'!A458</f>
        <v>0</v>
      </c>
      <c r="B458" s="197">
        <f>+'Contrataciones (detalle)'!B458</f>
        <v>0</v>
      </c>
      <c r="C458" s="197">
        <f>+'Contrataciones (detalle)'!C458</f>
        <v>0</v>
      </c>
      <c r="D458" s="197">
        <f>+'Contrataciones (detalle)'!E458</f>
        <v>0</v>
      </c>
      <c r="E458" s="207">
        <f>+'Contrataciones (detalle)'!G458-'Contrataciones (detalle)'!I458</f>
        <v>0</v>
      </c>
      <c r="F458" s="207">
        <f>IF('Contrataciones (detalle)'!H458-'Contrataciones (detalle)'!I458&lt;0,0,'Contrataciones (detalle)'!H458-'Contrataciones (detalle)'!I458)</f>
        <v>0</v>
      </c>
      <c r="G458" s="208" t="str">
        <f t="shared" si="6"/>
        <v xml:space="preserve"> </v>
      </c>
      <c r="H458" s="197">
        <f>+'Contrataciones (detalle)'!J458</f>
        <v>0</v>
      </c>
      <c r="I458" s="200"/>
    </row>
    <row r="459" spans="1:9" s="187" customFormat="1" ht="50.25" customHeight="1" x14ac:dyDescent="0.25">
      <c r="A459" s="197">
        <f>+'Contrataciones (detalle)'!A459</f>
        <v>0</v>
      </c>
      <c r="B459" s="197">
        <f>+'Contrataciones (detalle)'!B459</f>
        <v>0</v>
      </c>
      <c r="C459" s="197">
        <f>+'Contrataciones (detalle)'!C459</f>
        <v>0</v>
      </c>
      <c r="D459" s="197">
        <f>+'Contrataciones (detalle)'!E459</f>
        <v>0</v>
      </c>
      <c r="E459" s="207">
        <f>+'Contrataciones (detalle)'!G459-'Contrataciones (detalle)'!I459</f>
        <v>0</v>
      </c>
      <c r="F459" s="207">
        <f>IF('Contrataciones (detalle)'!H459-'Contrataciones (detalle)'!I459&lt;0,0,'Contrataciones (detalle)'!H459-'Contrataciones (detalle)'!I459)</f>
        <v>0</v>
      </c>
      <c r="G459" s="208" t="str">
        <f t="shared" si="6"/>
        <v xml:space="preserve"> </v>
      </c>
      <c r="H459" s="197">
        <f>+'Contrataciones (detalle)'!J459</f>
        <v>0</v>
      </c>
      <c r="I459" s="200"/>
    </row>
    <row r="460" spans="1:9" s="187" customFormat="1" ht="50.25" customHeight="1" x14ac:dyDescent="0.25">
      <c r="A460" s="197">
        <f>+'Contrataciones (detalle)'!A460</f>
        <v>0</v>
      </c>
      <c r="B460" s="197">
        <f>+'Contrataciones (detalle)'!B460</f>
        <v>0</v>
      </c>
      <c r="C460" s="197">
        <f>+'Contrataciones (detalle)'!C460</f>
        <v>0</v>
      </c>
      <c r="D460" s="197">
        <f>+'Contrataciones (detalle)'!E460</f>
        <v>0</v>
      </c>
      <c r="E460" s="207">
        <f>+'Contrataciones (detalle)'!G460-'Contrataciones (detalle)'!I460</f>
        <v>0</v>
      </c>
      <c r="F460" s="207">
        <f>IF('Contrataciones (detalle)'!H460-'Contrataciones (detalle)'!I460&lt;0,0,'Contrataciones (detalle)'!H460-'Contrataciones (detalle)'!I460)</f>
        <v>0</v>
      </c>
      <c r="G460" s="208" t="str">
        <f t="shared" si="6"/>
        <v xml:space="preserve"> </v>
      </c>
      <c r="H460" s="197">
        <f>+'Contrataciones (detalle)'!J460</f>
        <v>0</v>
      </c>
      <c r="I460" s="200"/>
    </row>
    <row r="461" spans="1:9" s="187" customFormat="1" ht="50.25" customHeight="1" x14ac:dyDescent="0.25">
      <c r="A461" s="197">
        <f>+'Contrataciones (detalle)'!A461</f>
        <v>0</v>
      </c>
      <c r="B461" s="197">
        <f>+'Contrataciones (detalle)'!B461</f>
        <v>0</v>
      </c>
      <c r="C461" s="197">
        <f>+'Contrataciones (detalle)'!C461</f>
        <v>0</v>
      </c>
      <c r="D461" s="197">
        <f>+'Contrataciones (detalle)'!E461</f>
        <v>0</v>
      </c>
      <c r="E461" s="207">
        <f>+'Contrataciones (detalle)'!G461-'Contrataciones (detalle)'!I461</f>
        <v>0</v>
      </c>
      <c r="F461" s="207">
        <f>IF('Contrataciones (detalle)'!H461-'Contrataciones (detalle)'!I461&lt;0,0,'Contrataciones (detalle)'!H461-'Contrataciones (detalle)'!I461)</f>
        <v>0</v>
      </c>
      <c r="G461" s="208" t="str">
        <f t="shared" si="6"/>
        <v xml:space="preserve"> </v>
      </c>
      <c r="H461" s="197">
        <f>+'Contrataciones (detalle)'!J461</f>
        <v>0</v>
      </c>
      <c r="I461" s="200"/>
    </row>
    <row r="462" spans="1:9" s="187" customFormat="1" ht="50.25" customHeight="1" x14ac:dyDescent="0.25">
      <c r="A462" s="197">
        <f>+'Contrataciones (detalle)'!A462</f>
        <v>0</v>
      </c>
      <c r="B462" s="197">
        <f>+'Contrataciones (detalle)'!B462</f>
        <v>0</v>
      </c>
      <c r="C462" s="197">
        <f>+'Contrataciones (detalle)'!C462</f>
        <v>0</v>
      </c>
      <c r="D462" s="197">
        <f>+'Contrataciones (detalle)'!E462</f>
        <v>0</v>
      </c>
      <c r="E462" s="207">
        <f>+'Contrataciones (detalle)'!G462-'Contrataciones (detalle)'!I462</f>
        <v>0</v>
      </c>
      <c r="F462" s="207">
        <f>IF('Contrataciones (detalle)'!H462-'Contrataciones (detalle)'!I462&lt;0,0,'Contrataciones (detalle)'!H462-'Contrataciones (detalle)'!I462)</f>
        <v>0</v>
      </c>
      <c r="G462" s="208" t="str">
        <f t="shared" si="6"/>
        <v xml:space="preserve"> </v>
      </c>
      <c r="H462" s="197">
        <f>+'Contrataciones (detalle)'!J462</f>
        <v>0</v>
      </c>
      <c r="I462" s="200"/>
    </row>
    <row r="463" spans="1:9" s="187" customFormat="1" ht="50.25" customHeight="1" x14ac:dyDescent="0.25">
      <c r="A463" s="197">
        <f>+'Contrataciones (detalle)'!A463</f>
        <v>0</v>
      </c>
      <c r="B463" s="197">
        <f>+'Contrataciones (detalle)'!B463</f>
        <v>0</v>
      </c>
      <c r="C463" s="197">
        <f>+'Contrataciones (detalle)'!C463</f>
        <v>0</v>
      </c>
      <c r="D463" s="197">
        <f>+'Contrataciones (detalle)'!E463</f>
        <v>0</v>
      </c>
      <c r="E463" s="207">
        <f>+'Contrataciones (detalle)'!G463-'Contrataciones (detalle)'!I463</f>
        <v>0</v>
      </c>
      <c r="F463" s="207">
        <f>IF('Contrataciones (detalle)'!H463-'Contrataciones (detalle)'!I463&lt;0,0,'Contrataciones (detalle)'!H463-'Contrataciones (detalle)'!I463)</f>
        <v>0</v>
      </c>
      <c r="G463" s="208" t="str">
        <f t="shared" si="6"/>
        <v xml:space="preserve"> </v>
      </c>
      <c r="H463" s="197">
        <f>+'Contrataciones (detalle)'!J463</f>
        <v>0</v>
      </c>
      <c r="I463" s="200"/>
    </row>
    <row r="464" spans="1:9" s="187" customFormat="1" ht="50.25" customHeight="1" x14ac:dyDescent="0.25">
      <c r="A464" s="197">
        <f>+'Contrataciones (detalle)'!A464</f>
        <v>0</v>
      </c>
      <c r="B464" s="197">
        <f>+'Contrataciones (detalle)'!B464</f>
        <v>0</v>
      </c>
      <c r="C464" s="197">
        <f>+'Contrataciones (detalle)'!C464</f>
        <v>0</v>
      </c>
      <c r="D464" s="197">
        <f>+'Contrataciones (detalle)'!E464</f>
        <v>0</v>
      </c>
      <c r="E464" s="207">
        <f>+'Contrataciones (detalle)'!G464-'Contrataciones (detalle)'!I464</f>
        <v>0</v>
      </c>
      <c r="F464" s="207">
        <f>IF('Contrataciones (detalle)'!H464-'Contrataciones (detalle)'!I464&lt;0,0,'Contrataciones (detalle)'!H464-'Contrataciones (detalle)'!I464)</f>
        <v>0</v>
      </c>
      <c r="G464" s="208" t="str">
        <f t="shared" si="6"/>
        <v xml:space="preserve"> </v>
      </c>
      <c r="H464" s="197">
        <f>+'Contrataciones (detalle)'!J464</f>
        <v>0</v>
      </c>
      <c r="I464" s="200"/>
    </row>
    <row r="465" spans="1:9" s="187" customFormat="1" ht="50.25" customHeight="1" x14ac:dyDescent="0.25">
      <c r="A465" s="197">
        <f>+'Contrataciones (detalle)'!A465</f>
        <v>0</v>
      </c>
      <c r="B465" s="197">
        <f>+'Contrataciones (detalle)'!B465</f>
        <v>0</v>
      </c>
      <c r="C465" s="197">
        <f>+'Contrataciones (detalle)'!C465</f>
        <v>0</v>
      </c>
      <c r="D465" s="197">
        <f>+'Contrataciones (detalle)'!E465</f>
        <v>0</v>
      </c>
      <c r="E465" s="207">
        <f>+'Contrataciones (detalle)'!G465-'Contrataciones (detalle)'!I465</f>
        <v>0</v>
      </c>
      <c r="F465" s="207">
        <f>IF('Contrataciones (detalle)'!H465-'Contrataciones (detalle)'!I465&lt;0,0,'Contrataciones (detalle)'!H465-'Contrataciones (detalle)'!I465)</f>
        <v>0</v>
      </c>
      <c r="G465" s="208" t="str">
        <f t="shared" si="6"/>
        <v xml:space="preserve"> </v>
      </c>
      <c r="H465" s="197">
        <f>+'Contrataciones (detalle)'!J465</f>
        <v>0</v>
      </c>
      <c r="I465" s="200"/>
    </row>
    <row r="466" spans="1:9" s="187" customFormat="1" ht="50.25" customHeight="1" x14ac:dyDescent="0.25">
      <c r="A466" s="197">
        <f>+'Contrataciones (detalle)'!A466</f>
        <v>0</v>
      </c>
      <c r="B466" s="197">
        <f>+'Contrataciones (detalle)'!B466</f>
        <v>0</v>
      </c>
      <c r="C466" s="197">
        <f>+'Contrataciones (detalle)'!C466</f>
        <v>0</v>
      </c>
      <c r="D466" s="197">
        <f>+'Contrataciones (detalle)'!E466</f>
        <v>0</v>
      </c>
      <c r="E466" s="207">
        <f>+'Contrataciones (detalle)'!G466-'Contrataciones (detalle)'!I466</f>
        <v>0</v>
      </c>
      <c r="F466" s="207">
        <f>IF('Contrataciones (detalle)'!H466-'Contrataciones (detalle)'!I466&lt;0,0,'Contrataciones (detalle)'!H466-'Contrataciones (detalle)'!I466)</f>
        <v>0</v>
      </c>
      <c r="G466" s="208" t="str">
        <f t="shared" ref="G466:G520" si="7">IF(F466&gt;0,"√"," ")</f>
        <v xml:space="preserve"> </v>
      </c>
      <c r="H466" s="197">
        <f>+'Contrataciones (detalle)'!J466</f>
        <v>0</v>
      </c>
      <c r="I466" s="200"/>
    </row>
    <row r="467" spans="1:9" s="187" customFormat="1" ht="50.25" customHeight="1" x14ac:dyDescent="0.25">
      <c r="A467" s="197">
        <f>+'Contrataciones (detalle)'!A467</f>
        <v>0</v>
      </c>
      <c r="B467" s="197">
        <f>+'Contrataciones (detalle)'!B467</f>
        <v>0</v>
      </c>
      <c r="C467" s="197">
        <f>+'Contrataciones (detalle)'!C467</f>
        <v>0</v>
      </c>
      <c r="D467" s="197">
        <f>+'Contrataciones (detalle)'!E467</f>
        <v>0</v>
      </c>
      <c r="E467" s="207">
        <f>+'Contrataciones (detalle)'!G467-'Contrataciones (detalle)'!I467</f>
        <v>0</v>
      </c>
      <c r="F467" s="207">
        <f>IF('Contrataciones (detalle)'!H467-'Contrataciones (detalle)'!I467&lt;0,0,'Contrataciones (detalle)'!H467-'Contrataciones (detalle)'!I467)</f>
        <v>0</v>
      </c>
      <c r="G467" s="208" t="str">
        <f t="shared" si="7"/>
        <v xml:space="preserve"> </v>
      </c>
      <c r="H467" s="197">
        <f>+'Contrataciones (detalle)'!J467</f>
        <v>0</v>
      </c>
      <c r="I467" s="200"/>
    </row>
    <row r="468" spans="1:9" s="187" customFormat="1" ht="50.25" customHeight="1" x14ac:dyDescent="0.25">
      <c r="A468" s="197">
        <f>+'Contrataciones (detalle)'!A468</f>
        <v>0</v>
      </c>
      <c r="B468" s="197">
        <f>+'Contrataciones (detalle)'!B468</f>
        <v>0</v>
      </c>
      <c r="C468" s="197">
        <f>+'Contrataciones (detalle)'!C468</f>
        <v>0</v>
      </c>
      <c r="D468" s="197">
        <f>+'Contrataciones (detalle)'!E468</f>
        <v>0</v>
      </c>
      <c r="E468" s="207">
        <f>+'Contrataciones (detalle)'!G468-'Contrataciones (detalle)'!I468</f>
        <v>0</v>
      </c>
      <c r="F468" s="207">
        <f>IF('Contrataciones (detalle)'!H468-'Contrataciones (detalle)'!I468&lt;0,0,'Contrataciones (detalle)'!H468-'Contrataciones (detalle)'!I468)</f>
        <v>0</v>
      </c>
      <c r="G468" s="208" t="str">
        <f t="shared" si="7"/>
        <v xml:space="preserve"> </v>
      </c>
      <c r="H468" s="197">
        <f>+'Contrataciones (detalle)'!J468</f>
        <v>0</v>
      </c>
      <c r="I468" s="200"/>
    </row>
    <row r="469" spans="1:9" s="187" customFormat="1" ht="50.25" customHeight="1" x14ac:dyDescent="0.25">
      <c r="A469" s="197">
        <f>+'Contrataciones (detalle)'!A469</f>
        <v>0</v>
      </c>
      <c r="B469" s="197">
        <f>+'Contrataciones (detalle)'!B469</f>
        <v>0</v>
      </c>
      <c r="C469" s="197">
        <f>+'Contrataciones (detalle)'!C469</f>
        <v>0</v>
      </c>
      <c r="D469" s="197">
        <f>+'Contrataciones (detalle)'!E469</f>
        <v>0</v>
      </c>
      <c r="E469" s="207">
        <f>+'Contrataciones (detalle)'!G469-'Contrataciones (detalle)'!I469</f>
        <v>0</v>
      </c>
      <c r="F469" s="207">
        <f>IF('Contrataciones (detalle)'!H469-'Contrataciones (detalle)'!I469&lt;0,0,'Contrataciones (detalle)'!H469-'Contrataciones (detalle)'!I469)</f>
        <v>0</v>
      </c>
      <c r="G469" s="208" t="str">
        <f t="shared" si="7"/>
        <v xml:space="preserve"> </v>
      </c>
      <c r="H469" s="197">
        <f>+'Contrataciones (detalle)'!J469</f>
        <v>0</v>
      </c>
      <c r="I469" s="200"/>
    </row>
    <row r="470" spans="1:9" s="187" customFormat="1" ht="50.25" customHeight="1" x14ac:dyDescent="0.25">
      <c r="A470" s="197">
        <f>+'Contrataciones (detalle)'!A470</f>
        <v>0</v>
      </c>
      <c r="B470" s="197">
        <f>+'Contrataciones (detalle)'!B470</f>
        <v>0</v>
      </c>
      <c r="C470" s="197">
        <f>+'Contrataciones (detalle)'!C470</f>
        <v>0</v>
      </c>
      <c r="D470" s="197">
        <f>+'Contrataciones (detalle)'!E470</f>
        <v>0</v>
      </c>
      <c r="E470" s="207">
        <f>+'Contrataciones (detalle)'!G470-'Contrataciones (detalle)'!I470</f>
        <v>0</v>
      </c>
      <c r="F470" s="207">
        <f>IF('Contrataciones (detalle)'!H470-'Contrataciones (detalle)'!I470&lt;0,0,'Contrataciones (detalle)'!H470-'Contrataciones (detalle)'!I470)</f>
        <v>0</v>
      </c>
      <c r="G470" s="208" t="str">
        <f t="shared" si="7"/>
        <v xml:space="preserve"> </v>
      </c>
      <c r="H470" s="197">
        <f>+'Contrataciones (detalle)'!J470</f>
        <v>0</v>
      </c>
      <c r="I470" s="200"/>
    </row>
    <row r="471" spans="1:9" s="187" customFormat="1" ht="50.25" customHeight="1" x14ac:dyDescent="0.25">
      <c r="A471" s="197">
        <f>+'Contrataciones (detalle)'!A471</f>
        <v>0</v>
      </c>
      <c r="B471" s="197">
        <f>+'Contrataciones (detalle)'!B471</f>
        <v>0</v>
      </c>
      <c r="C471" s="197">
        <f>+'Contrataciones (detalle)'!C471</f>
        <v>0</v>
      </c>
      <c r="D471" s="197">
        <f>+'Contrataciones (detalle)'!E471</f>
        <v>0</v>
      </c>
      <c r="E471" s="207">
        <f>+'Contrataciones (detalle)'!G471-'Contrataciones (detalle)'!I471</f>
        <v>0</v>
      </c>
      <c r="F471" s="207">
        <f>IF('Contrataciones (detalle)'!H471-'Contrataciones (detalle)'!I471&lt;0,0,'Contrataciones (detalle)'!H471-'Contrataciones (detalle)'!I471)</f>
        <v>0</v>
      </c>
      <c r="G471" s="208" t="str">
        <f t="shared" si="7"/>
        <v xml:space="preserve"> </v>
      </c>
      <c r="H471" s="197">
        <f>+'Contrataciones (detalle)'!J471</f>
        <v>0</v>
      </c>
      <c r="I471" s="200"/>
    </row>
    <row r="472" spans="1:9" s="187" customFormat="1" ht="50.25" customHeight="1" x14ac:dyDescent="0.25">
      <c r="A472" s="197">
        <f>+'Contrataciones (detalle)'!A472</f>
        <v>0</v>
      </c>
      <c r="B472" s="197">
        <f>+'Contrataciones (detalle)'!B472</f>
        <v>0</v>
      </c>
      <c r="C472" s="197">
        <f>+'Contrataciones (detalle)'!C472</f>
        <v>0</v>
      </c>
      <c r="D472" s="197">
        <f>+'Contrataciones (detalle)'!E472</f>
        <v>0</v>
      </c>
      <c r="E472" s="207">
        <f>+'Contrataciones (detalle)'!G472-'Contrataciones (detalle)'!I472</f>
        <v>0</v>
      </c>
      <c r="F472" s="207">
        <f>IF('Contrataciones (detalle)'!H472-'Contrataciones (detalle)'!I472&lt;0,0,'Contrataciones (detalle)'!H472-'Contrataciones (detalle)'!I472)</f>
        <v>0</v>
      </c>
      <c r="G472" s="208" t="str">
        <f t="shared" si="7"/>
        <v xml:space="preserve"> </v>
      </c>
      <c r="H472" s="197">
        <f>+'Contrataciones (detalle)'!J472</f>
        <v>0</v>
      </c>
      <c r="I472" s="200"/>
    </row>
    <row r="473" spans="1:9" s="187" customFormat="1" ht="50.25" customHeight="1" x14ac:dyDescent="0.25">
      <c r="A473" s="197">
        <f>+'Contrataciones (detalle)'!A473</f>
        <v>0</v>
      </c>
      <c r="B473" s="197">
        <f>+'Contrataciones (detalle)'!B473</f>
        <v>0</v>
      </c>
      <c r="C473" s="197">
        <f>+'Contrataciones (detalle)'!C473</f>
        <v>0</v>
      </c>
      <c r="D473" s="197">
        <f>+'Contrataciones (detalle)'!E473</f>
        <v>0</v>
      </c>
      <c r="E473" s="207">
        <f>+'Contrataciones (detalle)'!G473-'Contrataciones (detalle)'!I473</f>
        <v>0</v>
      </c>
      <c r="F473" s="207">
        <f>IF('Contrataciones (detalle)'!H473-'Contrataciones (detalle)'!I473&lt;0,0,'Contrataciones (detalle)'!H473-'Contrataciones (detalle)'!I473)</f>
        <v>0</v>
      </c>
      <c r="G473" s="208" t="str">
        <f t="shared" si="7"/>
        <v xml:space="preserve"> </v>
      </c>
      <c r="H473" s="197">
        <f>+'Contrataciones (detalle)'!J473</f>
        <v>0</v>
      </c>
      <c r="I473" s="200"/>
    </row>
    <row r="474" spans="1:9" s="187" customFormat="1" ht="50.25" customHeight="1" x14ac:dyDescent="0.25">
      <c r="A474" s="197">
        <f>+'Contrataciones (detalle)'!A474</f>
        <v>0</v>
      </c>
      <c r="B474" s="197">
        <f>+'Contrataciones (detalle)'!B474</f>
        <v>0</v>
      </c>
      <c r="C474" s="197">
        <f>+'Contrataciones (detalle)'!C474</f>
        <v>0</v>
      </c>
      <c r="D474" s="197">
        <f>+'Contrataciones (detalle)'!E474</f>
        <v>0</v>
      </c>
      <c r="E474" s="207">
        <f>+'Contrataciones (detalle)'!G474-'Contrataciones (detalle)'!I474</f>
        <v>0</v>
      </c>
      <c r="F474" s="207">
        <f>IF('Contrataciones (detalle)'!H474-'Contrataciones (detalle)'!I474&lt;0,0,'Contrataciones (detalle)'!H474-'Contrataciones (detalle)'!I474)</f>
        <v>0</v>
      </c>
      <c r="G474" s="208" t="str">
        <f t="shared" si="7"/>
        <v xml:space="preserve"> </v>
      </c>
      <c r="H474" s="197">
        <f>+'Contrataciones (detalle)'!J474</f>
        <v>0</v>
      </c>
      <c r="I474" s="200"/>
    </row>
    <row r="475" spans="1:9" s="187" customFormat="1" ht="50.25" customHeight="1" x14ac:dyDescent="0.25">
      <c r="A475" s="197">
        <f>+'Contrataciones (detalle)'!A475</f>
        <v>0</v>
      </c>
      <c r="B475" s="197">
        <f>+'Contrataciones (detalle)'!B475</f>
        <v>0</v>
      </c>
      <c r="C475" s="197">
        <f>+'Contrataciones (detalle)'!C475</f>
        <v>0</v>
      </c>
      <c r="D475" s="197">
        <f>+'Contrataciones (detalle)'!E475</f>
        <v>0</v>
      </c>
      <c r="E475" s="207">
        <f>+'Contrataciones (detalle)'!G475-'Contrataciones (detalle)'!I475</f>
        <v>0</v>
      </c>
      <c r="F475" s="207">
        <f>IF('Contrataciones (detalle)'!H475-'Contrataciones (detalle)'!I475&lt;0,0,'Contrataciones (detalle)'!H475-'Contrataciones (detalle)'!I475)</f>
        <v>0</v>
      </c>
      <c r="G475" s="208" t="str">
        <f t="shared" si="7"/>
        <v xml:space="preserve"> </v>
      </c>
      <c r="H475" s="197">
        <f>+'Contrataciones (detalle)'!J475</f>
        <v>0</v>
      </c>
      <c r="I475" s="200"/>
    </row>
    <row r="476" spans="1:9" s="187" customFormat="1" ht="50.25" customHeight="1" x14ac:dyDescent="0.25">
      <c r="A476" s="197">
        <f>+'Contrataciones (detalle)'!A476</f>
        <v>0</v>
      </c>
      <c r="B476" s="197">
        <f>+'Contrataciones (detalle)'!B476</f>
        <v>0</v>
      </c>
      <c r="C476" s="197">
        <f>+'Contrataciones (detalle)'!C476</f>
        <v>0</v>
      </c>
      <c r="D476" s="197">
        <f>+'Contrataciones (detalle)'!E476</f>
        <v>0</v>
      </c>
      <c r="E476" s="207">
        <f>+'Contrataciones (detalle)'!G476-'Contrataciones (detalle)'!I476</f>
        <v>0</v>
      </c>
      <c r="F476" s="207">
        <f>IF('Contrataciones (detalle)'!H476-'Contrataciones (detalle)'!I476&lt;0,0,'Contrataciones (detalle)'!H476-'Contrataciones (detalle)'!I476)</f>
        <v>0</v>
      </c>
      <c r="G476" s="208" t="str">
        <f t="shared" si="7"/>
        <v xml:space="preserve"> </v>
      </c>
      <c r="H476" s="197">
        <f>+'Contrataciones (detalle)'!J476</f>
        <v>0</v>
      </c>
      <c r="I476" s="200"/>
    </row>
    <row r="477" spans="1:9" s="187" customFormat="1" ht="50.25" customHeight="1" x14ac:dyDescent="0.25">
      <c r="A477" s="197">
        <f>+'Contrataciones (detalle)'!A477</f>
        <v>0</v>
      </c>
      <c r="B477" s="197">
        <f>+'Contrataciones (detalle)'!B477</f>
        <v>0</v>
      </c>
      <c r="C477" s="197">
        <f>+'Contrataciones (detalle)'!C477</f>
        <v>0</v>
      </c>
      <c r="D477" s="197">
        <f>+'Contrataciones (detalle)'!E477</f>
        <v>0</v>
      </c>
      <c r="E477" s="207">
        <f>+'Contrataciones (detalle)'!G477-'Contrataciones (detalle)'!I477</f>
        <v>0</v>
      </c>
      <c r="F477" s="207">
        <f>IF('Contrataciones (detalle)'!H477-'Contrataciones (detalle)'!I477&lt;0,0,'Contrataciones (detalle)'!H477-'Contrataciones (detalle)'!I477)</f>
        <v>0</v>
      </c>
      <c r="G477" s="208" t="str">
        <f t="shared" si="7"/>
        <v xml:space="preserve"> </v>
      </c>
      <c r="H477" s="197">
        <f>+'Contrataciones (detalle)'!J477</f>
        <v>0</v>
      </c>
      <c r="I477" s="200"/>
    </row>
    <row r="478" spans="1:9" s="187" customFormat="1" ht="50.25" customHeight="1" x14ac:dyDescent="0.25">
      <c r="A478" s="197">
        <f>+'Contrataciones (detalle)'!A478</f>
        <v>0</v>
      </c>
      <c r="B478" s="197">
        <f>+'Contrataciones (detalle)'!B478</f>
        <v>0</v>
      </c>
      <c r="C478" s="197">
        <f>+'Contrataciones (detalle)'!C478</f>
        <v>0</v>
      </c>
      <c r="D478" s="197">
        <f>+'Contrataciones (detalle)'!E478</f>
        <v>0</v>
      </c>
      <c r="E478" s="207">
        <f>+'Contrataciones (detalle)'!G478-'Contrataciones (detalle)'!I478</f>
        <v>0</v>
      </c>
      <c r="F478" s="207">
        <f>IF('Contrataciones (detalle)'!H478-'Contrataciones (detalle)'!I478&lt;0,0,'Contrataciones (detalle)'!H478-'Contrataciones (detalle)'!I478)</f>
        <v>0</v>
      </c>
      <c r="G478" s="208" t="str">
        <f t="shared" si="7"/>
        <v xml:space="preserve"> </v>
      </c>
      <c r="H478" s="197">
        <f>+'Contrataciones (detalle)'!J478</f>
        <v>0</v>
      </c>
      <c r="I478" s="200"/>
    </row>
    <row r="479" spans="1:9" s="187" customFormat="1" ht="50.25" customHeight="1" x14ac:dyDescent="0.25">
      <c r="A479" s="197">
        <f>+'Contrataciones (detalle)'!A479</f>
        <v>0</v>
      </c>
      <c r="B479" s="197">
        <f>+'Contrataciones (detalle)'!B479</f>
        <v>0</v>
      </c>
      <c r="C479" s="197">
        <f>+'Contrataciones (detalle)'!C479</f>
        <v>0</v>
      </c>
      <c r="D479" s="197">
        <f>+'Contrataciones (detalle)'!E479</f>
        <v>0</v>
      </c>
      <c r="E479" s="207">
        <f>+'Contrataciones (detalle)'!G479-'Contrataciones (detalle)'!I479</f>
        <v>0</v>
      </c>
      <c r="F479" s="207">
        <f>IF('Contrataciones (detalle)'!H479-'Contrataciones (detalle)'!I479&lt;0,0,'Contrataciones (detalle)'!H479-'Contrataciones (detalle)'!I479)</f>
        <v>0</v>
      </c>
      <c r="G479" s="208" t="str">
        <f t="shared" si="7"/>
        <v xml:space="preserve"> </v>
      </c>
      <c r="H479" s="197">
        <f>+'Contrataciones (detalle)'!J479</f>
        <v>0</v>
      </c>
      <c r="I479" s="200"/>
    </row>
    <row r="480" spans="1:9" s="187" customFormat="1" ht="50.25" customHeight="1" x14ac:dyDescent="0.25">
      <c r="A480" s="197">
        <f>+'Contrataciones (detalle)'!A480</f>
        <v>0</v>
      </c>
      <c r="B480" s="197">
        <f>+'Contrataciones (detalle)'!B480</f>
        <v>0</v>
      </c>
      <c r="C480" s="197">
        <f>+'Contrataciones (detalle)'!C480</f>
        <v>0</v>
      </c>
      <c r="D480" s="197">
        <f>+'Contrataciones (detalle)'!E480</f>
        <v>0</v>
      </c>
      <c r="E480" s="207">
        <f>+'Contrataciones (detalle)'!G480-'Contrataciones (detalle)'!I480</f>
        <v>0</v>
      </c>
      <c r="F480" s="207">
        <f>IF('Contrataciones (detalle)'!H480-'Contrataciones (detalle)'!I480&lt;0,0,'Contrataciones (detalle)'!H480-'Contrataciones (detalle)'!I480)</f>
        <v>0</v>
      </c>
      <c r="G480" s="208" t="str">
        <f t="shared" si="7"/>
        <v xml:space="preserve"> </v>
      </c>
      <c r="H480" s="197">
        <f>+'Contrataciones (detalle)'!J480</f>
        <v>0</v>
      </c>
      <c r="I480" s="200"/>
    </row>
    <row r="481" spans="1:9" s="187" customFormat="1" ht="50.25" customHeight="1" x14ac:dyDescent="0.25">
      <c r="A481" s="197">
        <f>+'Contrataciones (detalle)'!A481</f>
        <v>0</v>
      </c>
      <c r="B481" s="197">
        <f>+'Contrataciones (detalle)'!B481</f>
        <v>0</v>
      </c>
      <c r="C481" s="197">
        <f>+'Contrataciones (detalle)'!C481</f>
        <v>0</v>
      </c>
      <c r="D481" s="197">
        <f>+'Contrataciones (detalle)'!E481</f>
        <v>0</v>
      </c>
      <c r="E481" s="207">
        <f>+'Contrataciones (detalle)'!G481-'Contrataciones (detalle)'!I481</f>
        <v>0</v>
      </c>
      <c r="F481" s="207">
        <f>IF('Contrataciones (detalle)'!H481-'Contrataciones (detalle)'!I481&lt;0,0,'Contrataciones (detalle)'!H481-'Contrataciones (detalle)'!I481)</f>
        <v>0</v>
      </c>
      <c r="G481" s="208" t="str">
        <f t="shared" si="7"/>
        <v xml:space="preserve"> </v>
      </c>
      <c r="H481" s="197">
        <f>+'Contrataciones (detalle)'!J481</f>
        <v>0</v>
      </c>
      <c r="I481" s="200"/>
    </row>
    <row r="482" spans="1:9" s="187" customFormat="1" ht="50.25" customHeight="1" x14ac:dyDescent="0.25">
      <c r="A482" s="197">
        <f>+'Contrataciones (detalle)'!A482</f>
        <v>0</v>
      </c>
      <c r="B482" s="197">
        <f>+'Contrataciones (detalle)'!B482</f>
        <v>0</v>
      </c>
      <c r="C482" s="197">
        <f>+'Contrataciones (detalle)'!C482</f>
        <v>0</v>
      </c>
      <c r="D482" s="197">
        <f>+'Contrataciones (detalle)'!E482</f>
        <v>0</v>
      </c>
      <c r="E482" s="207">
        <f>+'Contrataciones (detalle)'!G482-'Contrataciones (detalle)'!I482</f>
        <v>0</v>
      </c>
      <c r="F482" s="207">
        <f>IF('Contrataciones (detalle)'!H482-'Contrataciones (detalle)'!I482&lt;0,0,'Contrataciones (detalle)'!H482-'Contrataciones (detalle)'!I482)</f>
        <v>0</v>
      </c>
      <c r="G482" s="208" t="str">
        <f t="shared" si="7"/>
        <v xml:space="preserve"> </v>
      </c>
      <c r="H482" s="197">
        <f>+'Contrataciones (detalle)'!J482</f>
        <v>0</v>
      </c>
      <c r="I482" s="200"/>
    </row>
    <row r="483" spans="1:9" s="187" customFormat="1" ht="50.25" customHeight="1" x14ac:dyDescent="0.25">
      <c r="A483" s="197">
        <f>+'Contrataciones (detalle)'!A483</f>
        <v>0</v>
      </c>
      <c r="B483" s="197">
        <f>+'Contrataciones (detalle)'!B483</f>
        <v>0</v>
      </c>
      <c r="C483" s="197">
        <f>+'Contrataciones (detalle)'!C483</f>
        <v>0</v>
      </c>
      <c r="D483" s="197">
        <f>+'Contrataciones (detalle)'!E483</f>
        <v>0</v>
      </c>
      <c r="E483" s="207">
        <f>+'Contrataciones (detalle)'!G483-'Contrataciones (detalle)'!I483</f>
        <v>0</v>
      </c>
      <c r="F483" s="207">
        <f>IF('Contrataciones (detalle)'!H483-'Contrataciones (detalle)'!I483&lt;0,0,'Contrataciones (detalle)'!H483-'Contrataciones (detalle)'!I483)</f>
        <v>0</v>
      </c>
      <c r="G483" s="208" t="str">
        <f t="shared" si="7"/>
        <v xml:space="preserve"> </v>
      </c>
      <c r="H483" s="197">
        <f>+'Contrataciones (detalle)'!J483</f>
        <v>0</v>
      </c>
      <c r="I483" s="200"/>
    </row>
    <row r="484" spans="1:9" s="187" customFormat="1" ht="50.25" customHeight="1" x14ac:dyDescent="0.25">
      <c r="A484" s="197">
        <f>+'Contrataciones (detalle)'!A484</f>
        <v>0</v>
      </c>
      <c r="B484" s="197">
        <f>+'Contrataciones (detalle)'!B484</f>
        <v>0</v>
      </c>
      <c r="C484" s="197">
        <f>+'Contrataciones (detalle)'!C484</f>
        <v>0</v>
      </c>
      <c r="D484" s="197">
        <f>+'Contrataciones (detalle)'!E484</f>
        <v>0</v>
      </c>
      <c r="E484" s="207">
        <f>+'Contrataciones (detalle)'!G484-'Contrataciones (detalle)'!I484</f>
        <v>0</v>
      </c>
      <c r="F484" s="207">
        <f>IF('Contrataciones (detalle)'!H484-'Contrataciones (detalle)'!I484&lt;0,0,'Contrataciones (detalle)'!H484-'Contrataciones (detalle)'!I484)</f>
        <v>0</v>
      </c>
      <c r="G484" s="208" t="str">
        <f t="shared" si="7"/>
        <v xml:space="preserve"> </v>
      </c>
      <c r="H484" s="197">
        <f>+'Contrataciones (detalle)'!J484</f>
        <v>0</v>
      </c>
      <c r="I484" s="200"/>
    </row>
    <row r="485" spans="1:9" s="187" customFormat="1" ht="50.25" customHeight="1" x14ac:dyDescent="0.25">
      <c r="A485" s="197">
        <f>+'Contrataciones (detalle)'!A485</f>
        <v>0</v>
      </c>
      <c r="B485" s="197">
        <f>+'Contrataciones (detalle)'!B485</f>
        <v>0</v>
      </c>
      <c r="C485" s="197">
        <f>+'Contrataciones (detalle)'!C485</f>
        <v>0</v>
      </c>
      <c r="D485" s="197">
        <f>+'Contrataciones (detalle)'!E485</f>
        <v>0</v>
      </c>
      <c r="E485" s="207">
        <f>+'Contrataciones (detalle)'!G485-'Contrataciones (detalle)'!I485</f>
        <v>0</v>
      </c>
      <c r="F485" s="207">
        <f>IF('Contrataciones (detalle)'!H485-'Contrataciones (detalle)'!I485&lt;0,0,'Contrataciones (detalle)'!H485-'Contrataciones (detalle)'!I485)</f>
        <v>0</v>
      </c>
      <c r="G485" s="208" t="str">
        <f t="shared" si="7"/>
        <v xml:space="preserve"> </v>
      </c>
      <c r="H485" s="197">
        <f>+'Contrataciones (detalle)'!J485</f>
        <v>0</v>
      </c>
      <c r="I485" s="200"/>
    </row>
    <row r="486" spans="1:9" s="187" customFormat="1" ht="50.25" customHeight="1" x14ac:dyDescent="0.25">
      <c r="A486" s="197">
        <f>+'Contrataciones (detalle)'!A486</f>
        <v>0</v>
      </c>
      <c r="B486" s="197">
        <f>+'Contrataciones (detalle)'!B486</f>
        <v>0</v>
      </c>
      <c r="C486" s="197">
        <f>+'Contrataciones (detalle)'!C486</f>
        <v>0</v>
      </c>
      <c r="D486" s="197">
        <f>+'Contrataciones (detalle)'!E486</f>
        <v>0</v>
      </c>
      <c r="E486" s="207">
        <f>+'Contrataciones (detalle)'!G486-'Contrataciones (detalle)'!I486</f>
        <v>0</v>
      </c>
      <c r="F486" s="207">
        <f>IF('Contrataciones (detalle)'!H486-'Contrataciones (detalle)'!I486&lt;0,0,'Contrataciones (detalle)'!H486-'Contrataciones (detalle)'!I486)</f>
        <v>0</v>
      </c>
      <c r="G486" s="208" t="str">
        <f t="shared" si="7"/>
        <v xml:space="preserve"> </v>
      </c>
      <c r="H486" s="197">
        <f>+'Contrataciones (detalle)'!J486</f>
        <v>0</v>
      </c>
      <c r="I486" s="200"/>
    </row>
    <row r="487" spans="1:9" s="187" customFormat="1" ht="50.25" customHeight="1" x14ac:dyDescent="0.25">
      <c r="A487" s="197">
        <f>+'Contrataciones (detalle)'!A487</f>
        <v>0</v>
      </c>
      <c r="B487" s="197">
        <f>+'Contrataciones (detalle)'!B487</f>
        <v>0</v>
      </c>
      <c r="C487" s="197">
        <f>+'Contrataciones (detalle)'!C487</f>
        <v>0</v>
      </c>
      <c r="D487" s="197">
        <f>+'Contrataciones (detalle)'!E487</f>
        <v>0</v>
      </c>
      <c r="E487" s="207">
        <f>+'Contrataciones (detalle)'!G487-'Contrataciones (detalle)'!I487</f>
        <v>0</v>
      </c>
      <c r="F487" s="207">
        <f>IF('Contrataciones (detalle)'!H487-'Contrataciones (detalle)'!I487&lt;0,0,'Contrataciones (detalle)'!H487-'Contrataciones (detalle)'!I487)</f>
        <v>0</v>
      </c>
      <c r="G487" s="208" t="str">
        <f t="shared" si="7"/>
        <v xml:space="preserve"> </v>
      </c>
      <c r="H487" s="197">
        <f>+'Contrataciones (detalle)'!J487</f>
        <v>0</v>
      </c>
      <c r="I487" s="200"/>
    </row>
    <row r="488" spans="1:9" s="187" customFormat="1" ht="50.25" customHeight="1" x14ac:dyDescent="0.25">
      <c r="A488" s="197">
        <f>+'Contrataciones (detalle)'!A488</f>
        <v>0</v>
      </c>
      <c r="B488" s="197">
        <f>+'Contrataciones (detalle)'!B488</f>
        <v>0</v>
      </c>
      <c r="C488" s="197">
        <f>+'Contrataciones (detalle)'!C488</f>
        <v>0</v>
      </c>
      <c r="D488" s="197">
        <f>+'Contrataciones (detalle)'!E488</f>
        <v>0</v>
      </c>
      <c r="E488" s="207">
        <f>+'Contrataciones (detalle)'!G488-'Contrataciones (detalle)'!I488</f>
        <v>0</v>
      </c>
      <c r="F488" s="207">
        <f>IF('Contrataciones (detalle)'!H488-'Contrataciones (detalle)'!I488&lt;0,0,'Contrataciones (detalle)'!H488-'Contrataciones (detalle)'!I488)</f>
        <v>0</v>
      </c>
      <c r="G488" s="208" t="str">
        <f t="shared" si="7"/>
        <v xml:space="preserve"> </v>
      </c>
      <c r="H488" s="197">
        <f>+'Contrataciones (detalle)'!J488</f>
        <v>0</v>
      </c>
      <c r="I488" s="200"/>
    </row>
    <row r="489" spans="1:9" s="187" customFormat="1" ht="50.25" customHeight="1" x14ac:dyDescent="0.25">
      <c r="A489" s="197">
        <f>+'Contrataciones (detalle)'!A489</f>
        <v>0</v>
      </c>
      <c r="B489" s="197">
        <f>+'Contrataciones (detalle)'!B489</f>
        <v>0</v>
      </c>
      <c r="C489" s="197">
        <f>+'Contrataciones (detalle)'!C489</f>
        <v>0</v>
      </c>
      <c r="D489" s="197">
        <f>+'Contrataciones (detalle)'!E489</f>
        <v>0</v>
      </c>
      <c r="E489" s="207">
        <f>+'Contrataciones (detalle)'!G489-'Contrataciones (detalle)'!I489</f>
        <v>0</v>
      </c>
      <c r="F489" s="207">
        <f>IF('Contrataciones (detalle)'!H489-'Contrataciones (detalle)'!I489&lt;0,0,'Contrataciones (detalle)'!H489-'Contrataciones (detalle)'!I489)</f>
        <v>0</v>
      </c>
      <c r="G489" s="208" t="str">
        <f t="shared" si="7"/>
        <v xml:space="preserve"> </v>
      </c>
      <c r="H489" s="197">
        <f>+'Contrataciones (detalle)'!J489</f>
        <v>0</v>
      </c>
      <c r="I489" s="200"/>
    </row>
    <row r="490" spans="1:9" s="187" customFormat="1" ht="50.25" customHeight="1" x14ac:dyDescent="0.25">
      <c r="A490" s="197">
        <f>+'Contrataciones (detalle)'!A490</f>
        <v>0</v>
      </c>
      <c r="B490" s="197">
        <f>+'Contrataciones (detalle)'!B490</f>
        <v>0</v>
      </c>
      <c r="C490" s="197">
        <f>+'Contrataciones (detalle)'!C490</f>
        <v>0</v>
      </c>
      <c r="D490" s="197">
        <f>+'Contrataciones (detalle)'!E490</f>
        <v>0</v>
      </c>
      <c r="E490" s="207">
        <f>+'Contrataciones (detalle)'!G490-'Contrataciones (detalle)'!I490</f>
        <v>0</v>
      </c>
      <c r="F490" s="207">
        <f>IF('Contrataciones (detalle)'!H490-'Contrataciones (detalle)'!I490&lt;0,0,'Contrataciones (detalle)'!H490-'Contrataciones (detalle)'!I490)</f>
        <v>0</v>
      </c>
      <c r="G490" s="208" t="str">
        <f t="shared" si="7"/>
        <v xml:space="preserve"> </v>
      </c>
      <c r="H490" s="197">
        <f>+'Contrataciones (detalle)'!J490</f>
        <v>0</v>
      </c>
      <c r="I490" s="200"/>
    </row>
    <row r="491" spans="1:9" s="187" customFormat="1" ht="50.25" customHeight="1" x14ac:dyDescent="0.25">
      <c r="A491" s="197">
        <f>+'Contrataciones (detalle)'!A491</f>
        <v>0</v>
      </c>
      <c r="B491" s="197">
        <f>+'Contrataciones (detalle)'!B491</f>
        <v>0</v>
      </c>
      <c r="C491" s="197">
        <f>+'Contrataciones (detalle)'!C491</f>
        <v>0</v>
      </c>
      <c r="D491" s="197">
        <f>+'Contrataciones (detalle)'!E491</f>
        <v>0</v>
      </c>
      <c r="E491" s="207">
        <f>+'Contrataciones (detalle)'!G491-'Contrataciones (detalle)'!I491</f>
        <v>0</v>
      </c>
      <c r="F491" s="207">
        <f>IF('Contrataciones (detalle)'!H491-'Contrataciones (detalle)'!I491&lt;0,0,'Contrataciones (detalle)'!H491-'Contrataciones (detalle)'!I491)</f>
        <v>0</v>
      </c>
      <c r="G491" s="208" t="str">
        <f t="shared" si="7"/>
        <v xml:space="preserve"> </v>
      </c>
      <c r="H491" s="197">
        <f>+'Contrataciones (detalle)'!J491</f>
        <v>0</v>
      </c>
      <c r="I491" s="200"/>
    </row>
    <row r="492" spans="1:9" s="187" customFormat="1" ht="50.25" customHeight="1" x14ac:dyDescent="0.25">
      <c r="A492" s="197">
        <f>+'Contrataciones (detalle)'!A492</f>
        <v>0</v>
      </c>
      <c r="B492" s="197">
        <f>+'Contrataciones (detalle)'!B492</f>
        <v>0</v>
      </c>
      <c r="C492" s="197">
        <f>+'Contrataciones (detalle)'!C492</f>
        <v>0</v>
      </c>
      <c r="D492" s="197">
        <f>+'Contrataciones (detalle)'!E492</f>
        <v>0</v>
      </c>
      <c r="E492" s="207">
        <f>+'Contrataciones (detalle)'!G492-'Contrataciones (detalle)'!I492</f>
        <v>0</v>
      </c>
      <c r="F492" s="207">
        <f>IF('Contrataciones (detalle)'!H492-'Contrataciones (detalle)'!I492&lt;0,0,'Contrataciones (detalle)'!H492-'Contrataciones (detalle)'!I492)</f>
        <v>0</v>
      </c>
      <c r="G492" s="208" t="str">
        <f t="shared" si="7"/>
        <v xml:space="preserve"> </v>
      </c>
      <c r="H492" s="197">
        <f>+'Contrataciones (detalle)'!J492</f>
        <v>0</v>
      </c>
      <c r="I492" s="200"/>
    </row>
    <row r="493" spans="1:9" s="187" customFormat="1" ht="50.25" customHeight="1" x14ac:dyDescent="0.25">
      <c r="A493" s="197">
        <f>+'Contrataciones (detalle)'!A493</f>
        <v>0</v>
      </c>
      <c r="B493" s="197">
        <f>+'Contrataciones (detalle)'!B493</f>
        <v>0</v>
      </c>
      <c r="C493" s="197">
        <f>+'Contrataciones (detalle)'!C493</f>
        <v>0</v>
      </c>
      <c r="D493" s="197">
        <f>+'Contrataciones (detalle)'!E493</f>
        <v>0</v>
      </c>
      <c r="E493" s="207">
        <f>+'Contrataciones (detalle)'!G493-'Contrataciones (detalle)'!I493</f>
        <v>0</v>
      </c>
      <c r="F493" s="207">
        <f>IF('Contrataciones (detalle)'!H493-'Contrataciones (detalle)'!I493&lt;0,0,'Contrataciones (detalle)'!H493-'Contrataciones (detalle)'!I493)</f>
        <v>0</v>
      </c>
      <c r="G493" s="208" t="str">
        <f t="shared" si="7"/>
        <v xml:space="preserve"> </v>
      </c>
      <c r="H493" s="197">
        <f>+'Contrataciones (detalle)'!J493</f>
        <v>0</v>
      </c>
      <c r="I493" s="200"/>
    </row>
    <row r="494" spans="1:9" s="187" customFormat="1" ht="50.25" customHeight="1" x14ac:dyDescent="0.25">
      <c r="A494" s="197">
        <f>+'Contrataciones (detalle)'!A494</f>
        <v>0</v>
      </c>
      <c r="B494" s="197">
        <f>+'Contrataciones (detalle)'!B494</f>
        <v>0</v>
      </c>
      <c r="C494" s="197">
        <f>+'Contrataciones (detalle)'!C494</f>
        <v>0</v>
      </c>
      <c r="D494" s="197">
        <f>+'Contrataciones (detalle)'!E494</f>
        <v>0</v>
      </c>
      <c r="E494" s="207">
        <f>+'Contrataciones (detalle)'!G494-'Contrataciones (detalle)'!I494</f>
        <v>0</v>
      </c>
      <c r="F494" s="207">
        <f>IF('Contrataciones (detalle)'!H494-'Contrataciones (detalle)'!I494&lt;0,0,'Contrataciones (detalle)'!H494-'Contrataciones (detalle)'!I494)</f>
        <v>0</v>
      </c>
      <c r="G494" s="208" t="str">
        <f t="shared" si="7"/>
        <v xml:space="preserve"> </v>
      </c>
      <c r="H494" s="197">
        <f>+'Contrataciones (detalle)'!J494</f>
        <v>0</v>
      </c>
      <c r="I494" s="200"/>
    </row>
    <row r="495" spans="1:9" s="187" customFormat="1" ht="50.25" customHeight="1" x14ac:dyDescent="0.25">
      <c r="A495" s="197">
        <f>+'Contrataciones (detalle)'!A495</f>
        <v>0</v>
      </c>
      <c r="B495" s="197">
        <f>+'Contrataciones (detalle)'!B495</f>
        <v>0</v>
      </c>
      <c r="C495" s="197">
        <f>+'Contrataciones (detalle)'!C495</f>
        <v>0</v>
      </c>
      <c r="D495" s="197">
        <f>+'Contrataciones (detalle)'!E495</f>
        <v>0</v>
      </c>
      <c r="E495" s="207">
        <f>+'Contrataciones (detalle)'!G495-'Contrataciones (detalle)'!I495</f>
        <v>0</v>
      </c>
      <c r="F495" s="207">
        <f>IF('Contrataciones (detalle)'!H495-'Contrataciones (detalle)'!I495&lt;0,0,'Contrataciones (detalle)'!H495-'Contrataciones (detalle)'!I495)</f>
        <v>0</v>
      </c>
      <c r="G495" s="208" t="str">
        <f t="shared" si="7"/>
        <v xml:space="preserve"> </v>
      </c>
      <c r="H495" s="197">
        <f>+'Contrataciones (detalle)'!J495</f>
        <v>0</v>
      </c>
      <c r="I495" s="200"/>
    </row>
    <row r="496" spans="1:9" s="187" customFormat="1" ht="50.25" customHeight="1" x14ac:dyDescent="0.25">
      <c r="A496" s="197">
        <f>+'Contrataciones (detalle)'!A496</f>
        <v>0</v>
      </c>
      <c r="B496" s="197">
        <f>+'Contrataciones (detalle)'!B496</f>
        <v>0</v>
      </c>
      <c r="C496" s="197">
        <f>+'Contrataciones (detalle)'!C496</f>
        <v>0</v>
      </c>
      <c r="D496" s="197">
        <f>+'Contrataciones (detalle)'!E496</f>
        <v>0</v>
      </c>
      <c r="E496" s="207">
        <f>+'Contrataciones (detalle)'!G496-'Contrataciones (detalle)'!I496</f>
        <v>0</v>
      </c>
      <c r="F496" s="207">
        <f>IF('Contrataciones (detalle)'!H496-'Contrataciones (detalle)'!I496&lt;0,0,'Contrataciones (detalle)'!H496-'Contrataciones (detalle)'!I496)</f>
        <v>0</v>
      </c>
      <c r="G496" s="208" t="str">
        <f t="shared" si="7"/>
        <v xml:space="preserve"> </v>
      </c>
      <c r="H496" s="197">
        <f>+'Contrataciones (detalle)'!J496</f>
        <v>0</v>
      </c>
      <c r="I496" s="200"/>
    </row>
    <row r="497" spans="1:9" s="187" customFormat="1" ht="50.25" customHeight="1" x14ac:dyDescent="0.25">
      <c r="A497" s="197">
        <f>+'Contrataciones (detalle)'!A497</f>
        <v>0</v>
      </c>
      <c r="B497" s="197">
        <f>+'Contrataciones (detalle)'!B497</f>
        <v>0</v>
      </c>
      <c r="C497" s="197">
        <f>+'Contrataciones (detalle)'!C497</f>
        <v>0</v>
      </c>
      <c r="D497" s="197">
        <f>+'Contrataciones (detalle)'!E497</f>
        <v>0</v>
      </c>
      <c r="E497" s="207">
        <f>+'Contrataciones (detalle)'!G497-'Contrataciones (detalle)'!I497</f>
        <v>0</v>
      </c>
      <c r="F497" s="207">
        <f>IF('Contrataciones (detalle)'!H497-'Contrataciones (detalle)'!I497&lt;0,0,'Contrataciones (detalle)'!H497-'Contrataciones (detalle)'!I497)</f>
        <v>0</v>
      </c>
      <c r="G497" s="208" t="str">
        <f t="shared" si="7"/>
        <v xml:space="preserve"> </v>
      </c>
      <c r="H497" s="197">
        <f>+'Contrataciones (detalle)'!J497</f>
        <v>0</v>
      </c>
      <c r="I497" s="200"/>
    </row>
    <row r="498" spans="1:9" s="187" customFormat="1" ht="50.25" customHeight="1" x14ac:dyDescent="0.25">
      <c r="A498" s="197">
        <f>+'Contrataciones (detalle)'!A498</f>
        <v>0</v>
      </c>
      <c r="B498" s="197">
        <f>+'Contrataciones (detalle)'!B498</f>
        <v>0</v>
      </c>
      <c r="C498" s="197">
        <f>+'Contrataciones (detalle)'!C498</f>
        <v>0</v>
      </c>
      <c r="D498" s="197">
        <f>+'Contrataciones (detalle)'!E498</f>
        <v>0</v>
      </c>
      <c r="E498" s="207">
        <f>+'Contrataciones (detalle)'!G498-'Contrataciones (detalle)'!I498</f>
        <v>0</v>
      </c>
      <c r="F498" s="207">
        <f>IF('Contrataciones (detalle)'!H498-'Contrataciones (detalle)'!I498&lt;0,0,'Contrataciones (detalle)'!H498-'Contrataciones (detalle)'!I498)</f>
        <v>0</v>
      </c>
      <c r="G498" s="208" t="str">
        <f t="shared" si="7"/>
        <v xml:space="preserve"> </v>
      </c>
      <c r="H498" s="197">
        <f>+'Contrataciones (detalle)'!J498</f>
        <v>0</v>
      </c>
      <c r="I498" s="200"/>
    </row>
    <row r="499" spans="1:9" s="187" customFormat="1" ht="50.25" customHeight="1" x14ac:dyDescent="0.25">
      <c r="A499" s="197">
        <f>+'Contrataciones (detalle)'!A499</f>
        <v>0</v>
      </c>
      <c r="B499" s="197">
        <f>+'Contrataciones (detalle)'!B499</f>
        <v>0</v>
      </c>
      <c r="C499" s="197">
        <f>+'Contrataciones (detalle)'!C499</f>
        <v>0</v>
      </c>
      <c r="D499" s="197">
        <f>+'Contrataciones (detalle)'!E499</f>
        <v>0</v>
      </c>
      <c r="E499" s="207">
        <f>+'Contrataciones (detalle)'!G499-'Contrataciones (detalle)'!I499</f>
        <v>0</v>
      </c>
      <c r="F499" s="207">
        <f>IF('Contrataciones (detalle)'!H499-'Contrataciones (detalle)'!I499&lt;0,0,'Contrataciones (detalle)'!H499-'Contrataciones (detalle)'!I499)</f>
        <v>0</v>
      </c>
      <c r="G499" s="208" t="str">
        <f t="shared" si="7"/>
        <v xml:space="preserve"> </v>
      </c>
      <c r="H499" s="197">
        <f>+'Contrataciones (detalle)'!J499</f>
        <v>0</v>
      </c>
      <c r="I499" s="200"/>
    </row>
    <row r="500" spans="1:9" s="187" customFormat="1" ht="50.25" customHeight="1" x14ac:dyDescent="0.25">
      <c r="A500" s="197">
        <f>+'Contrataciones (detalle)'!A500</f>
        <v>0</v>
      </c>
      <c r="B500" s="197">
        <f>+'Contrataciones (detalle)'!B500</f>
        <v>0</v>
      </c>
      <c r="C500" s="197">
        <f>+'Contrataciones (detalle)'!C500</f>
        <v>0</v>
      </c>
      <c r="D500" s="197">
        <f>+'Contrataciones (detalle)'!E500</f>
        <v>0</v>
      </c>
      <c r="E500" s="207">
        <f>+'Contrataciones (detalle)'!G500-'Contrataciones (detalle)'!I500</f>
        <v>0</v>
      </c>
      <c r="F500" s="207">
        <f>IF('Contrataciones (detalle)'!H500-'Contrataciones (detalle)'!I500&lt;0,0,'Contrataciones (detalle)'!H500-'Contrataciones (detalle)'!I500)</f>
        <v>0</v>
      </c>
      <c r="G500" s="208" t="str">
        <f t="shared" si="7"/>
        <v xml:space="preserve"> </v>
      </c>
      <c r="H500" s="197">
        <f>+'Contrataciones (detalle)'!J500</f>
        <v>0</v>
      </c>
      <c r="I500" s="200"/>
    </row>
    <row r="501" spans="1:9" s="187" customFormat="1" ht="50.25" customHeight="1" x14ac:dyDescent="0.25">
      <c r="A501" s="197">
        <f>+'Contrataciones (detalle)'!A501</f>
        <v>0</v>
      </c>
      <c r="B501" s="197">
        <f>+'Contrataciones (detalle)'!B501</f>
        <v>0</v>
      </c>
      <c r="C501" s="197">
        <f>+'Contrataciones (detalle)'!C501</f>
        <v>0</v>
      </c>
      <c r="D501" s="197">
        <f>+'Contrataciones (detalle)'!E501</f>
        <v>0</v>
      </c>
      <c r="E501" s="207">
        <f>+'Contrataciones (detalle)'!G501-'Contrataciones (detalle)'!I501</f>
        <v>0</v>
      </c>
      <c r="F501" s="207">
        <f>IF('Contrataciones (detalle)'!H501-'Contrataciones (detalle)'!I501&lt;0,0,'Contrataciones (detalle)'!H501-'Contrataciones (detalle)'!I501)</f>
        <v>0</v>
      </c>
      <c r="G501" s="208" t="str">
        <f t="shared" si="7"/>
        <v xml:space="preserve"> </v>
      </c>
      <c r="H501" s="197">
        <f>+'Contrataciones (detalle)'!J501</f>
        <v>0</v>
      </c>
      <c r="I501" s="200"/>
    </row>
    <row r="502" spans="1:9" s="187" customFormat="1" ht="50.25" customHeight="1" x14ac:dyDescent="0.25">
      <c r="A502" s="197">
        <f>+'Contrataciones (detalle)'!A502</f>
        <v>0</v>
      </c>
      <c r="B502" s="197">
        <f>+'Contrataciones (detalle)'!B502</f>
        <v>0</v>
      </c>
      <c r="C502" s="197">
        <f>+'Contrataciones (detalle)'!C502</f>
        <v>0</v>
      </c>
      <c r="D502" s="197">
        <f>+'Contrataciones (detalle)'!E502</f>
        <v>0</v>
      </c>
      <c r="E502" s="207">
        <f>+'Contrataciones (detalle)'!G502-'Contrataciones (detalle)'!I502</f>
        <v>0</v>
      </c>
      <c r="F502" s="207">
        <f>IF('Contrataciones (detalle)'!H502-'Contrataciones (detalle)'!I502&lt;0,0,'Contrataciones (detalle)'!H502-'Contrataciones (detalle)'!I502)</f>
        <v>0</v>
      </c>
      <c r="G502" s="208" t="str">
        <f t="shared" si="7"/>
        <v xml:space="preserve"> </v>
      </c>
      <c r="H502" s="197">
        <f>+'Contrataciones (detalle)'!J502</f>
        <v>0</v>
      </c>
      <c r="I502" s="200"/>
    </row>
    <row r="503" spans="1:9" s="187" customFormat="1" ht="50.25" customHeight="1" x14ac:dyDescent="0.25">
      <c r="A503" s="197">
        <f>+'Contrataciones (detalle)'!A503</f>
        <v>0</v>
      </c>
      <c r="B503" s="197">
        <f>+'Contrataciones (detalle)'!B503</f>
        <v>0</v>
      </c>
      <c r="C503" s="197">
        <f>+'Contrataciones (detalle)'!C503</f>
        <v>0</v>
      </c>
      <c r="D503" s="197">
        <f>+'Contrataciones (detalle)'!E503</f>
        <v>0</v>
      </c>
      <c r="E503" s="207">
        <f>+'Contrataciones (detalle)'!G503-'Contrataciones (detalle)'!I503</f>
        <v>0</v>
      </c>
      <c r="F503" s="207">
        <f>IF('Contrataciones (detalle)'!H503-'Contrataciones (detalle)'!I503&lt;0,0,'Contrataciones (detalle)'!H503-'Contrataciones (detalle)'!I503)</f>
        <v>0</v>
      </c>
      <c r="G503" s="208" t="str">
        <f t="shared" si="7"/>
        <v xml:space="preserve"> </v>
      </c>
      <c r="H503" s="197">
        <f>+'Contrataciones (detalle)'!J503</f>
        <v>0</v>
      </c>
      <c r="I503" s="200"/>
    </row>
    <row r="504" spans="1:9" s="187" customFormat="1" ht="50.25" customHeight="1" x14ac:dyDescent="0.25">
      <c r="A504" s="197">
        <f>+'Contrataciones (detalle)'!A504</f>
        <v>0</v>
      </c>
      <c r="B504" s="197">
        <f>+'Contrataciones (detalle)'!B504</f>
        <v>0</v>
      </c>
      <c r="C504" s="197">
        <f>+'Contrataciones (detalle)'!C504</f>
        <v>0</v>
      </c>
      <c r="D504" s="197">
        <f>+'Contrataciones (detalle)'!E504</f>
        <v>0</v>
      </c>
      <c r="E504" s="207">
        <f>+'Contrataciones (detalle)'!G504-'Contrataciones (detalle)'!I504</f>
        <v>0</v>
      </c>
      <c r="F504" s="207">
        <f>IF('Contrataciones (detalle)'!H504-'Contrataciones (detalle)'!I504&lt;0,0,'Contrataciones (detalle)'!H504-'Contrataciones (detalle)'!I504)</f>
        <v>0</v>
      </c>
      <c r="G504" s="208" t="str">
        <f t="shared" si="7"/>
        <v xml:space="preserve"> </v>
      </c>
      <c r="H504" s="197">
        <f>+'Contrataciones (detalle)'!J504</f>
        <v>0</v>
      </c>
      <c r="I504" s="200"/>
    </row>
    <row r="505" spans="1:9" s="187" customFormat="1" ht="50.25" customHeight="1" x14ac:dyDescent="0.25">
      <c r="A505" s="197">
        <f>+'Contrataciones (detalle)'!A505</f>
        <v>0</v>
      </c>
      <c r="B505" s="197">
        <f>+'Contrataciones (detalle)'!B505</f>
        <v>0</v>
      </c>
      <c r="C505" s="197">
        <f>+'Contrataciones (detalle)'!C505</f>
        <v>0</v>
      </c>
      <c r="D505" s="197">
        <f>+'Contrataciones (detalle)'!E505</f>
        <v>0</v>
      </c>
      <c r="E505" s="207">
        <f>+'Contrataciones (detalle)'!G505-'Contrataciones (detalle)'!I505</f>
        <v>0</v>
      </c>
      <c r="F505" s="207">
        <f>IF('Contrataciones (detalle)'!H505-'Contrataciones (detalle)'!I505&lt;0,0,'Contrataciones (detalle)'!H505-'Contrataciones (detalle)'!I505)</f>
        <v>0</v>
      </c>
      <c r="G505" s="208" t="str">
        <f t="shared" si="7"/>
        <v xml:space="preserve"> </v>
      </c>
      <c r="H505" s="197">
        <f>+'Contrataciones (detalle)'!J505</f>
        <v>0</v>
      </c>
      <c r="I505" s="200"/>
    </row>
    <row r="506" spans="1:9" s="187" customFormat="1" ht="50.25" customHeight="1" x14ac:dyDescent="0.25">
      <c r="A506" s="197">
        <f>+'Contrataciones (detalle)'!A506</f>
        <v>0</v>
      </c>
      <c r="B506" s="197">
        <f>+'Contrataciones (detalle)'!B506</f>
        <v>0</v>
      </c>
      <c r="C506" s="197">
        <f>+'Contrataciones (detalle)'!C506</f>
        <v>0</v>
      </c>
      <c r="D506" s="197">
        <f>+'Contrataciones (detalle)'!E506</f>
        <v>0</v>
      </c>
      <c r="E506" s="207">
        <f>+'Contrataciones (detalle)'!G506-'Contrataciones (detalle)'!I506</f>
        <v>0</v>
      </c>
      <c r="F506" s="207">
        <f>IF('Contrataciones (detalle)'!H506-'Contrataciones (detalle)'!I506&lt;0,0,'Contrataciones (detalle)'!H506-'Contrataciones (detalle)'!I506)</f>
        <v>0</v>
      </c>
      <c r="G506" s="208" t="str">
        <f t="shared" si="7"/>
        <v xml:space="preserve"> </v>
      </c>
      <c r="H506" s="197">
        <f>+'Contrataciones (detalle)'!J506</f>
        <v>0</v>
      </c>
      <c r="I506" s="200"/>
    </row>
    <row r="507" spans="1:9" s="187" customFormat="1" ht="50.25" customHeight="1" x14ac:dyDescent="0.25">
      <c r="A507" s="197">
        <f>+'Contrataciones (detalle)'!A507</f>
        <v>0</v>
      </c>
      <c r="B507" s="197">
        <f>+'Contrataciones (detalle)'!B507</f>
        <v>0</v>
      </c>
      <c r="C507" s="197">
        <f>+'Contrataciones (detalle)'!C507</f>
        <v>0</v>
      </c>
      <c r="D507" s="197">
        <f>+'Contrataciones (detalle)'!E507</f>
        <v>0</v>
      </c>
      <c r="E507" s="207">
        <f>+'Contrataciones (detalle)'!G507-'Contrataciones (detalle)'!I507</f>
        <v>0</v>
      </c>
      <c r="F507" s="207">
        <f>IF('Contrataciones (detalle)'!H507-'Contrataciones (detalle)'!I507&lt;0,0,'Contrataciones (detalle)'!H507-'Contrataciones (detalle)'!I507)</f>
        <v>0</v>
      </c>
      <c r="G507" s="208" t="str">
        <f t="shared" si="7"/>
        <v xml:space="preserve"> </v>
      </c>
      <c r="H507" s="197">
        <f>+'Contrataciones (detalle)'!J507</f>
        <v>0</v>
      </c>
      <c r="I507" s="200"/>
    </row>
    <row r="508" spans="1:9" s="187" customFormat="1" ht="50.25" customHeight="1" x14ac:dyDescent="0.25">
      <c r="A508" s="197">
        <f>+'Contrataciones (detalle)'!A508</f>
        <v>0</v>
      </c>
      <c r="B508" s="197">
        <f>+'Contrataciones (detalle)'!B508</f>
        <v>0</v>
      </c>
      <c r="C508" s="197">
        <f>+'Contrataciones (detalle)'!C508</f>
        <v>0</v>
      </c>
      <c r="D508" s="197">
        <f>+'Contrataciones (detalle)'!E508</f>
        <v>0</v>
      </c>
      <c r="E508" s="207">
        <f>+'Contrataciones (detalle)'!G508-'Contrataciones (detalle)'!I508</f>
        <v>0</v>
      </c>
      <c r="F508" s="207">
        <f>IF('Contrataciones (detalle)'!H508-'Contrataciones (detalle)'!I508&lt;0,0,'Contrataciones (detalle)'!H508-'Contrataciones (detalle)'!I508)</f>
        <v>0</v>
      </c>
      <c r="G508" s="208" t="str">
        <f t="shared" si="7"/>
        <v xml:space="preserve"> </v>
      </c>
      <c r="H508" s="197">
        <f>+'Contrataciones (detalle)'!J508</f>
        <v>0</v>
      </c>
      <c r="I508" s="200"/>
    </row>
    <row r="509" spans="1:9" s="187" customFormat="1" ht="50.25" customHeight="1" x14ac:dyDescent="0.25">
      <c r="A509" s="197">
        <f>+'Contrataciones (detalle)'!A509</f>
        <v>0</v>
      </c>
      <c r="B509" s="197">
        <f>+'Contrataciones (detalle)'!B509</f>
        <v>0</v>
      </c>
      <c r="C509" s="197">
        <f>+'Contrataciones (detalle)'!C509</f>
        <v>0</v>
      </c>
      <c r="D509" s="197">
        <f>+'Contrataciones (detalle)'!E509</f>
        <v>0</v>
      </c>
      <c r="E509" s="207">
        <f>+'Contrataciones (detalle)'!G509-'Contrataciones (detalle)'!I509</f>
        <v>0</v>
      </c>
      <c r="F509" s="207">
        <f>IF('Contrataciones (detalle)'!H509-'Contrataciones (detalle)'!I509&lt;0,0,'Contrataciones (detalle)'!H509-'Contrataciones (detalle)'!I509)</f>
        <v>0</v>
      </c>
      <c r="G509" s="208" t="str">
        <f t="shared" si="7"/>
        <v xml:space="preserve"> </v>
      </c>
      <c r="H509" s="197">
        <f>+'Contrataciones (detalle)'!J509</f>
        <v>0</v>
      </c>
      <c r="I509" s="200"/>
    </row>
    <row r="510" spans="1:9" s="187" customFormat="1" ht="50.25" customHeight="1" x14ac:dyDescent="0.25">
      <c r="A510" s="197">
        <f>+'Contrataciones (detalle)'!A510</f>
        <v>0</v>
      </c>
      <c r="B510" s="197">
        <f>+'Contrataciones (detalle)'!B510</f>
        <v>0</v>
      </c>
      <c r="C510" s="197">
        <f>+'Contrataciones (detalle)'!C510</f>
        <v>0</v>
      </c>
      <c r="D510" s="197">
        <f>+'Contrataciones (detalle)'!E510</f>
        <v>0</v>
      </c>
      <c r="E510" s="207">
        <f>+'Contrataciones (detalle)'!G510-'Contrataciones (detalle)'!I510</f>
        <v>0</v>
      </c>
      <c r="F510" s="207">
        <f>IF('Contrataciones (detalle)'!H510-'Contrataciones (detalle)'!I510&lt;0,0,'Contrataciones (detalle)'!H510-'Contrataciones (detalle)'!I510)</f>
        <v>0</v>
      </c>
      <c r="G510" s="208" t="str">
        <f t="shared" si="7"/>
        <v xml:space="preserve"> </v>
      </c>
      <c r="H510" s="197">
        <f>+'Contrataciones (detalle)'!J510</f>
        <v>0</v>
      </c>
      <c r="I510" s="200"/>
    </row>
    <row r="511" spans="1:9" s="187" customFormat="1" ht="50.25" customHeight="1" x14ac:dyDescent="0.25">
      <c r="A511" s="197">
        <f>+'Contrataciones (detalle)'!A511</f>
        <v>0</v>
      </c>
      <c r="B511" s="197">
        <f>+'Contrataciones (detalle)'!B511</f>
        <v>0</v>
      </c>
      <c r="C511" s="197">
        <f>+'Contrataciones (detalle)'!C511</f>
        <v>0</v>
      </c>
      <c r="D511" s="197">
        <f>+'Contrataciones (detalle)'!E511</f>
        <v>0</v>
      </c>
      <c r="E511" s="207">
        <f>+'Contrataciones (detalle)'!G511-'Contrataciones (detalle)'!I511</f>
        <v>0</v>
      </c>
      <c r="F511" s="207">
        <f>IF('Contrataciones (detalle)'!H511-'Contrataciones (detalle)'!I511&lt;0,0,'Contrataciones (detalle)'!H511-'Contrataciones (detalle)'!I511)</f>
        <v>0</v>
      </c>
      <c r="G511" s="208" t="str">
        <f t="shared" si="7"/>
        <v xml:space="preserve"> </v>
      </c>
      <c r="H511" s="197">
        <f>+'Contrataciones (detalle)'!J511</f>
        <v>0</v>
      </c>
      <c r="I511" s="200"/>
    </row>
    <row r="512" spans="1:9" s="187" customFormat="1" ht="50.25" customHeight="1" x14ac:dyDescent="0.25">
      <c r="A512" s="197">
        <f>+'Contrataciones (detalle)'!A512</f>
        <v>0</v>
      </c>
      <c r="B512" s="197">
        <f>+'Contrataciones (detalle)'!B512</f>
        <v>0</v>
      </c>
      <c r="C512" s="197">
        <f>+'Contrataciones (detalle)'!C512</f>
        <v>0</v>
      </c>
      <c r="D512" s="197">
        <f>+'Contrataciones (detalle)'!E512</f>
        <v>0</v>
      </c>
      <c r="E512" s="207">
        <f>+'Contrataciones (detalle)'!G512-'Contrataciones (detalle)'!I512</f>
        <v>0</v>
      </c>
      <c r="F512" s="207">
        <f>IF('Contrataciones (detalle)'!H512-'Contrataciones (detalle)'!I512&lt;0,0,'Contrataciones (detalle)'!H512-'Contrataciones (detalle)'!I512)</f>
        <v>0</v>
      </c>
      <c r="G512" s="208" t="str">
        <f t="shared" si="7"/>
        <v xml:space="preserve"> </v>
      </c>
      <c r="H512" s="197">
        <f>+'Contrataciones (detalle)'!J512</f>
        <v>0</v>
      </c>
      <c r="I512" s="200"/>
    </row>
    <row r="513" spans="1:9" s="187" customFormat="1" ht="50.25" customHeight="1" x14ac:dyDescent="0.25">
      <c r="A513" s="197">
        <f>+'Contrataciones (detalle)'!A513</f>
        <v>0</v>
      </c>
      <c r="B513" s="197">
        <f>+'Contrataciones (detalle)'!B513</f>
        <v>0</v>
      </c>
      <c r="C513" s="197">
        <f>+'Contrataciones (detalle)'!C513</f>
        <v>0</v>
      </c>
      <c r="D513" s="197">
        <f>+'Contrataciones (detalle)'!E513</f>
        <v>0</v>
      </c>
      <c r="E513" s="207">
        <f>+'Contrataciones (detalle)'!G513-'Contrataciones (detalle)'!I513</f>
        <v>0</v>
      </c>
      <c r="F513" s="207">
        <f>IF('Contrataciones (detalle)'!H513-'Contrataciones (detalle)'!I513&lt;0,0,'Contrataciones (detalle)'!H513-'Contrataciones (detalle)'!I513)</f>
        <v>0</v>
      </c>
      <c r="G513" s="208" t="str">
        <f t="shared" si="7"/>
        <v xml:space="preserve"> </v>
      </c>
      <c r="H513" s="197">
        <f>+'Contrataciones (detalle)'!J513</f>
        <v>0</v>
      </c>
      <c r="I513" s="200"/>
    </row>
    <row r="514" spans="1:9" s="187" customFormat="1" ht="50.25" customHeight="1" x14ac:dyDescent="0.25">
      <c r="A514" s="197">
        <f>+'Contrataciones (detalle)'!A514</f>
        <v>0</v>
      </c>
      <c r="B514" s="197">
        <f>+'Contrataciones (detalle)'!B514</f>
        <v>0</v>
      </c>
      <c r="C514" s="197">
        <f>+'Contrataciones (detalle)'!C514</f>
        <v>0</v>
      </c>
      <c r="D514" s="197">
        <f>+'Contrataciones (detalle)'!E514</f>
        <v>0</v>
      </c>
      <c r="E514" s="207">
        <f>+'Contrataciones (detalle)'!G514-'Contrataciones (detalle)'!I514</f>
        <v>0</v>
      </c>
      <c r="F514" s="207">
        <f>IF('Contrataciones (detalle)'!H514-'Contrataciones (detalle)'!I514&lt;0,0,'Contrataciones (detalle)'!H514-'Contrataciones (detalle)'!I514)</f>
        <v>0</v>
      </c>
      <c r="G514" s="208" t="str">
        <f t="shared" si="7"/>
        <v xml:space="preserve"> </v>
      </c>
      <c r="H514" s="197">
        <f>+'Contrataciones (detalle)'!J514</f>
        <v>0</v>
      </c>
      <c r="I514" s="200"/>
    </row>
    <row r="515" spans="1:9" s="187" customFormat="1" ht="50.25" customHeight="1" x14ac:dyDescent="0.25">
      <c r="A515" s="197">
        <f>+'Contrataciones (detalle)'!A515</f>
        <v>0</v>
      </c>
      <c r="B515" s="197">
        <f>+'Contrataciones (detalle)'!B515</f>
        <v>0</v>
      </c>
      <c r="C515" s="197">
        <f>+'Contrataciones (detalle)'!C515</f>
        <v>0</v>
      </c>
      <c r="D515" s="197">
        <f>+'Contrataciones (detalle)'!E515</f>
        <v>0</v>
      </c>
      <c r="E515" s="207">
        <f>+'Contrataciones (detalle)'!G515-'Contrataciones (detalle)'!I515</f>
        <v>0</v>
      </c>
      <c r="F515" s="207">
        <f>IF('Contrataciones (detalle)'!H515-'Contrataciones (detalle)'!I515&lt;0,0,'Contrataciones (detalle)'!H515-'Contrataciones (detalle)'!I515)</f>
        <v>0</v>
      </c>
      <c r="G515" s="208" t="str">
        <f t="shared" si="7"/>
        <v xml:space="preserve"> </v>
      </c>
      <c r="H515" s="197">
        <f>+'Contrataciones (detalle)'!J515</f>
        <v>0</v>
      </c>
      <c r="I515" s="200"/>
    </row>
    <row r="516" spans="1:9" s="187" customFormat="1" ht="50.25" customHeight="1" x14ac:dyDescent="0.25">
      <c r="A516" s="197">
        <f>+'Contrataciones (detalle)'!A516</f>
        <v>0</v>
      </c>
      <c r="B516" s="197">
        <f>+'Contrataciones (detalle)'!B516</f>
        <v>0</v>
      </c>
      <c r="C516" s="197">
        <f>+'Contrataciones (detalle)'!C516</f>
        <v>0</v>
      </c>
      <c r="D516" s="197">
        <f>+'Contrataciones (detalle)'!E516</f>
        <v>0</v>
      </c>
      <c r="E516" s="207">
        <f>+'Contrataciones (detalle)'!G516-'Contrataciones (detalle)'!I516</f>
        <v>0</v>
      </c>
      <c r="F516" s="207">
        <f>IF('Contrataciones (detalle)'!H516-'Contrataciones (detalle)'!I516&lt;0,0,'Contrataciones (detalle)'!H516-'Contrataciones (detalle)'!I516)</f>
        <v>0</v>
      </c>
      <c r="G516" s="208" t="str">
        <f t="shared" si="7"/>
        <v xml:space="preserve"> </v>
      </c>
      <c r="H516" s="197">
        <f>+'Contrataciones (detalle)'!J516</f>
        <v>0</v>
      </c>
      <c r="I516" s="200"/>
    </row>
    <row r="517" spans="1:9" s="187" customFormat="1" ht="50.25" customHeight="1" x14ac:dyDescent="0.25">
      <c r="A517" s="197">
        <f>+'Contrataciones (detalle)'!A517</f>
        <v>0</v>
      </c>
      <c r="B517" s="197">
        <f>+'Contrataciones (detalle)'!B517</f>
        <v>0</v>
      </c>
      <c r="C517" s="197">
        <f>+'Contrataciones (detalle)'!C517</f>
        <v>0</v>
      </c>
      <c r="D517" s="197">
        <f>+'Contrataciones (detalle)'!E517</f>
        <v>0</v>
      </c>
      <c r="E517" s="207">
        <f>+'Contrataciones (detalle)'!G517-'Contrataciones (detalle)'!I517</f>
        <v>0</v>
      </c>
      <c r="F517" s="207">
        <f>IF('Contrataciones (detalle)'!H517-'Contrataciones (detalle)'!I517&lt;0,0,'Contrataciones (detalle)'!H517-'Contrataciones (detalle)'!I517)</f>
        <v>0</v>
      </c>
      <c r="G517" s="208" t="str">
        <f t="shared" si="7"/>
        <v xml:space="preserve"> </v>
      </c>
      <c r="H517" s="197">
        <f>+'Contrataciones (detalle)'!J517</f>
        <v>0</v>
      </c>
      <c r="I517" s="200"/>
    </row>
    <row r="518" spans="1:9" s="187" customFormat="1" ht="50.25" customHeight="1" x14ac:dyDescent="0.25">
      <c r="A518" s="197">
        <f>+'Contrataciones (detalle)'!A518</f>
        <v>0</v>
      </c>
      <c r="B518" s="197">
        <f>+'Contrataciones (detalle)'!B518</f>
        <v>0</v>
      </c>
      <c r="C518" s="197">
        <f>+'Contrataciones (detalle)'!C518</f>
        <v>0</v>
      </c>
      <c r="D518" s="197">
        <f>+'Contrataciones (detalle)'!E518</f>
        <v>0</v>
      </c>
      <c r="E518" s="207">
        <f>+'Contrataciones (detalle)'!G518-'Contrataciones (detalle)'!I518</f>
        <v>0</v>
      </c>
      <c r="F518" s="207">
        <f>IF('Contrataciones (detalle)'!H518-'Contrataciones (detalle)'!I518&lt;0,0,'Contrataciones (detalle)'!H518-'Contrataciones (detalle)'!I518)</f>
        <v>0</v>
      </c>
      <c r="G518" s="208" t="str">
        <f t="shared" si="7"/>
        <v xml:space="preserve"> </v>
      </c>
      <c r="H518" s="197">
        <f>+'Contrataciones (detalle)'!J518</f>
        <v>0</v>
      </c>
      <c r="I518" s="200"/>
    </row>
    <row r="519" spans="1:9" s="187" customFormat="1" ht="50.25" customHeight="1" x14ac:dyDescent="0.25">
      <c r="A519" s="197">
        <f>+'Contrataciones (detalle)'!A519</f>
        <v>0</v>
      </c>
      <c r="B519" s="197">
        <f>+'Contrataciones (detalle)'!B519</f>
        <v>0</v>
      </c>
      <c r="C519" s="197">
        <f>+'Contrataciones (detalle)'!C519</f>
        <v>0</v>
      </c>
      <c r="D519" s="197">
        <f>+'Contrataciones (detalle)'!E519</f>
        <v>0</v>
      </c>
      <c r="E519" s="207">
        <f>+'Contrataciones (detalle)'!G519-'Contrataciones (detalle)'!I519</f>
        <v>0</v>
      </c>
      <c r="F519" s="207">
        <f>IF('Contrataciones (detalle)'!H519-'Contrataciones (detalle)'!I519&lt;0,0,'Contrataciones (detalle)'!H519-'Contrataciones (detalle)'!I519)</f>
        <v>0</v>
      </c>
      <c r="G519" s="208" t="str">
        <f t="shared" si="7"/>
        <v xml:space="preserve"> </v>
      </c>
      <c r="H519" s="197">
        <f>+'Contrataciones (detalle)'!J519</f>
        <v>0</v>
      </c>
      <c r="I519" s="200"/>
    </row>
    <row r="520" spans="1:9" s="187" customFormat="1" ht="50.25" customHeight="1" x14ac:dyDescent="0.25">
      <c r="A520" s="197">
        <f>+'Contrataciones (detalle)'!A520</f>
        <v>0</v>
      </c>
      <c r="B520" s="197">
        <f>+'Contrataciones (detalle)'!B520</f>
        <v>0</v>
      </c>
      <c r="C520" s="197">
        <f>+'Contrataciones (detalle)'!C520</f>
        <v>0</v>
      </c>
      <c r="D520" s="197">
        <f>+'Contrataciones (detalle)'!E520</f>
        <v>0</v>
      </c>
      <c r="E520" s="207">
        <f>+'Contrataciones (detalle)'!G520-'Contrataciones (detalle)'!I520</f>
        <v>0</v>
      </c>
      <c r="F520" s="207">
        <f>IF('Contrataciones (detalle)'!H520-'Contrataciones (detalle)'!I520&lt;0,0,'Contrataciones (detalle)'!H520-'Contrataciones (detalle)'!I520)</f>
        <v>0</v>
      </c>
      <c r="G520" s="208" t="str">
        <f t="shared" si="7"/>
        <v xml:space="preserve"> </v>
      </c>
      <c r="H520" s="197">
        <f>+'Contrataciones (detalle)'!J520</f>
        <v>0</v>
      </c>
      <c r="I520" s="200"/>
    </row>
  </sheetData>
  <sheetProtection autoFilter="0"/>
  <autoFilter ref="G13:G520" xr:uid="{00000000-0009-0000-0000-000005000000}"/>
  <mergeCells count="15">
    <mergeCell ref="A2:I2"/>
    <mergeCell ref="I11:I12"/>
    <mergeCell ref="E11:E12"/>
    <mergeCell ref="H11:H12"/>
    <mergeCell ref="F11:G12"/>
    <mergeCell ref="A4:I4"/>
    <mergeCell ref="A5:I5"/>
    <mergeCell ref="B7:D7"/>
    <mergeCell ref="F7:H7"/>
    <mergeCell ref="B9:D9"/>
    <mergeCell ref="F9:H9"/>
    <mergeCell ref="A11:A12"/>
    <mergeCell ref="B11:B12"/>
    <mergeCell ref="C11:C12"/>
    <mergeCell ref="D11:D12"/>
  </mergeCells>
  <dataValidations count="3">
    <dataValidation operator="greaterThan" allowBlank="1" showInputMessage="1" showErrorMessage="1" errorTitle="¡Atención!" error="Nombre no válido." sqref="B7" xr:uid="{00000000-0002-0000-0500-000000000000}"/>
    <dataValidation allowBlank="1" showInputMessage="1" showErrorMessage="1" errorTitle="¡Atención!" error="Debe seleccionar un estado de la lista." prompt="Seleccione un estado." sqref="F7" xr:uid="{00000000-0002-0000-0500-000001000000}"/>
    <dataValidation operator="greaterThan" allowBlank="1" errorTitle="¡Atención!" error="Ingrese cantidades de Q.0.01 en adelante" prompt="Ingrese el valor en Quetzales" sqref="F14:F520" xr:uid="{00000000-0002-0000-0500-000002000000}"/>
  </dataValidations>
  <printOptions horizontalCentered="1"/>
  <pageMargins left="0.23622047244094491" right="0.23622047244094491" top="0.74803149606299213" bottom="0.74803149606299213" header="0.31496062992125984" footer="0.31496062992125984"/>
  <pageSetup paperSize="120" scale="60" fitToWidth="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540"/>
  <sheetViews>
    <sheetView showGridLines="0" view="pageBreakPreview" zoomScale="85" zoomScaleNormal="85" zoomScaleSheetLayoutView="85" workbookViewId="0">
      <selection activeCell="A5" sqref="A5:H5"/>
    </sheetView>
  </sheetViews>
  <sheetFormatPr baseColWidth="10" defaultRowHeight="15" x14ac:dyDescent="0.25"/>
  <cols>
    <col min="1" max="1" width="18.7109375" style="89" customWidth="1"/>
    <col min="2" max="2" width="17.28515625" style="89" customWidth="1"/>
    <col min="3" max="3" width="40.7109375" style="89" customWidth="1"/>
    <col min="4" max="4" width="14.42578125" style="89" customWidth="1"/>
    <col min="5" max="5" width="23.5703125" style="89" customWidth="1"/>
    <col min="6" max="6" width="5.140625" style="89" customWidth="1"/>
    <col min="7" max="7" width="35.7109375" style="89" customWidth="1"/>
    <col min="8" max="8" width="30.85546875" style="89" customWidth="1"/>
    <col min="9" max="16384" width="11.42578125" style="89"/>
  </cols>
  <sheetData>
    <row r="1" spans="1:9" ht="20.25" x14ac:dyDescent="0.3">
      <c r="A1" s="87" t="s">
        <v>100</v>
      </c>
      <c r="B1" s="87"/>
      <c r="C1" s="87"/>
      <c r="D1" s="87"/>
      <c r="E1" s="87"/>
      <c r="F1" s="87"/>
      <c r="G1" s="88"/>
      <c r="H1" s="88"/>
    </row>
    <row r="2" spans="1:9" ht="24" customHeight="1" x14ac:dyDescent="0.3">
      <c r="A2" s="241" t="str">
        <f>+'Adquisiciones (detalle)'!A2:M2</f>
        <v>Decreto 54-2022, vigente para el ejercicio fiscal 2023</v>
      </c>
      <c r="B2" s="241"/>
      <c r="C2" s="241"/>
      <c r="D2" s="241"/>
      <c r="E2" s="241"/>
      <c r="F2" s="241"/>
      <c r="G2" s="241"/>
      <c r="H2" s="241"/>
      <c r="I2" s="180"/>
    </row>
    <row r="3" spans="1:9" ht="20.25" x14ac:dyDescent="0.3">
      <c r="A3" s="87" t="str">
        <f>CONCATENATE("Período: ",('Datos del Fideicomiso'!B8)," del ",('Datos del Fideicomiso'!D8))</f>
        <v>Período: Enero - Abril del 2023</v>
      </c>
      <c r="B3" s="87"/>
      <c r="C3" s="87"/>
      <c r="D3" s="87"/>
      <c r="E3" s="87"/>
      <c r="F3" s="87"/>
      <c r="G3" s="88"/>
      <c r="H3" s="88"/>
    </row>
    <row r="4" spans="1:9" ht="20.25" x14ac:dyDescent="0.3">
      <c r="A4" s="284" t="s">
        <v>70</v>
      </c>
      <c r="B4" s="284"/>
      <c r="C4" s="284"/>
      <c r="D4" s="284"/>
      <c r="E4" s="284"/>
      <c r="F4" s="284"/>
      <c r="G4" s="284"/>
      <c r="H4" s="284"/>
    </row>
    <row r="5" spans="1:9" ht="20.25" x14ac:dyDescent="0.3">
      <c r="A5" s="284" t="str">
        <f>+'Adquisiciones (detalle)'!A5:M5</f>
        <v>Versión 4.6</v>
      </c>
      <c r="B5" s="284"/>
      <c r="C5" s="284"/>
      <c r="D5" s="284"/>
      <c r="E5" s="284"/>
      <c r="F5" s="284"/>
      <c r="G5" s="284"/>
      <c r="H5" s="284"/>
    </row>
    <row r="6" spans="1:9" ht="20.25" x14ac:dyDescent="0.3">
      <c r="A6" s="87"/>
      <c r="B6" s="87"/>
      <c r="C6" s="87"/>
      <c r="D6" s="87"/>
      <c r="E6" s="87"/>
      <c r="F6" s="87"/>
      <c r="G6" s="88"/>
      <c r="H6" s="93"/>
    </row>
    <row r="7" spans="1:9" ht="6" customHeight="1" x14ac:dyDescent="0.25">
      <c r="A7" s="90"/>
      <c r="B7" s="90"/>
      <c r="D7" s="90"/>
      <c r="E7" s="90"/>
      <c r="F7" s="90"/>
    </row>
    <row r="8" spans="1:9" s="213" customFormat="1" ht="14.25" x14ac:dyDescent="0.2">
      <c r="A8" s="211" t="s">
        <v>21</v>
      </c>
      <c r="B8" s="292">
        <f>'Datos del Fideicomiso'!B10</f>
        <v>0</v>
      </c>
      <c r="C8" s="292"/>
      <c r="D8" s="292"/>
      <c r="E8" s="212" t="s">
        <v>36</v>
      </c>
      <c r="F8" s="291">
        <f>'Datos del Fideicomiso'!B12</f>
        <v>0</v>
      </c>
      <c r="G8" s="291"/>
      <c r="H8" s="291"/>
    </row>
    <row r="9" spans="1:9" s="213" customFormat="1" ht="6" customHeight="1" x14ac:dyDescent="0.2">
      <c r="A9" s="214"/>
      <c r="B9" s="214"/>
      <c r="D9" s="214"/>
      <c r="E9" s="214"/>
      <c r="F9" s="214"/>
      <c r="G9" s="214"/>
    </row>
    <row r="10" spans="1:9" s="213" customFormat="1" ht="28.5" x14ac:dyDescent="0.2">
      <c r="A10" s="212" t="s">
        <v>35</v>
      </c>
      <c r="B10" s="291">
        <f>'Datos del Fideicomiso'!G8</f>
        <v>0</v>
      </c>
      <c r="C10" s="291"/>
      <c r="D10" s="291"/>
      <c r="E10" s="215" t="s">
        <v>22</v>
      </c>
      <c r="F10" s="291">
        <f>+'Datos del Fideicomiso'!G12</f>
        <v>0</v>
      </c>
      <c r="G10" s="291"/>
      <c r="H10" s="291"/>
    </row>
    <row r="11" spans="1:9" s="213" customFormat="1" ht="6" customHeight="1" x14ac:dyDescent="0.2"/>
    <row r="12" spans="1:9" s="216" customFormat="1" ht="31.5" customHeight="1" x14ac:dyDescent="0.25">
      <c r="A12" s="285" t="s">
        <v>57</v>
      </c>
      <c r="B12" s="285" t="s">
        <v>47</v>
      </c>
      <c r="C12" s="285" t="s">
        <v>37</v>
      </c>
      <c r="D12" s="285" t="s">
        <v>38</v>
      </c>
      <c r="E12" s="287" t="s">
        <v>60</v>
      </c>
      <c r="F12" s="288"/>
      <c r="G12" s="285" t="s">
        <v>3</v>
      </c>
      <c r="H12" s="285" t="s">
        <v>95</v>
      </c>
    </row>
    <row r="13" spans="1:9" s="216" customFormat="1" ht="20.25" customHeight="1" x14ac:dyDescent="0.25">
      <c r="A13" s="286"/>
      <c r="B13" s="286"/>
      <c r="C13" s="286"/>
      <c r="D13" s="286"/>
      <c r="E13" s="289"/>
      <c r="F13" s="290"/>
      <c r="G13" s="286"/>
      <c r="H13" s="286"/>
    </row>
    <row r="14" spans="1:9" s="165" customFormat="1" x14ac:dyDescent="0.25">
      <c r="A14" s="163"/>
      <c r="B14" s="163"/>
      <c r="C14" s="166" t="s">
        <v>8</v>
      </c>
      <c r="D14" s="163"/>
      <c r="E14" s="167">
        <f>SUMIF(F15:F521,"√",E15:E521)</f>
        <v>0</v>
      </c>
      <c r="F14" s="168"/>
      <c r="G14" s="163"/>
      <c r="H14" s="163"/>
      <c r="I14" s="164"/>
    </row>
    <row r="15" spans="1:9" s="91" customFormat="1" ht="58.5" customHeight="1" x14ac:dyDescent="0.25">
      <c r="A15" s="217">
        <f>+'Contrataciones (detalle)'!A14</f>
        <v>0</v>
      </c>
      <c r="B15" s="217">
        <f>+'Contrataciones (detalle)'!B14</f>
        <v>0</v>
      </c>
      <c r="C15" s="217" t="str">
        <f>+'Contrataciones (detalle)'!C14</f>
        <v>dfkasdkfaskdljfadsjfpiajdipfjadijgdaisjgikasjdgfasdgjagjasdjgasdflkañsdjasfjsadkfi{asdfkasdif}asdfaskdjf</v>
      </c>
      <c r="D15" s="217">
        <f>+'Contrataciones (detalle)'!E14</f>
        <v>0</v>
      </c>
      <c r="E15" s="218">
        <f>+'Contrataciones (detalle)'!I14</f>
        <v>0</v>
      </c>
      <c r="F15" s="219" t="str">
        <f>IF(E15=0," ",IF('Contrataciones (detalle)'!L14="No","√"," "))</f>
        <v xml:space="preserve"> </v>
      </c>
      <c r="G15" s="217">
        <f>+'Contrataciones (detalle)'!J14</f>
        <v>0</v>
      </c>
      <c r="H15" s="200"/>
    </row>
    <row r="16" spans="1:9" s="223" customFormat="1" ht="58.5" customHeight="1" x14ac:dyDescent="0.25">
      <c r="A16" s="220">
        <f>+'Contrataciones (detalle)'!A15</f>
        <v>0</v>
      </c>
      <c r="B16" s="220">
        <f>+'Contrataciones (detalle)'!B15</f>
        <v>0</v>
      </c>
      <c r="C16" s="217" t="str">
        <f>+'Contrataciones (detalle)'!C15</f>
        <v>asd0fjASD{ofjasd</v>
      </c>
      <c r="D16" s="220">
        <f>+'Contrataciones (detalle)'!E15</f>
        <v>0</v>
      </c>
      <c r="E16" s="221">
        <f>+'Contrataciones (detalle)'!I15</f>
        <v>0</v>
      </c>
      <c r="F16" s="222" t="str">
        <f>IF(E16=0," ",IF('Contrataciones (detalle)'!L15="No","√"," "))</f>
        <v xml:space="preserve"> </v>
      </c>
      <c r="G16" s="217">
        <f>+'Contrataciones (detalle)'!J15</f>
        <v>0</v>
      </c>
      <c r="H16" s="209"/>
    </row>
    <row r="17" spans="1:8" s="223" customFormat="1" ht="58.5" customHeight="1" x14ac:dyDescent="0.25">
      <c r="A17" s="220">
        <f>+'Contrataciones (detalle)'!A16</f>
        <v>0</v>
      </c>
      <c r="B17" s="220">
        <f>+'Contrataciones (detalle)'!B16</f>
        <v>0</v>
      </c>
      <c r="C17" s="217" t="str">
        <f>+'Contrataciones (detalle)'!C16</f>
        <v>¿0faksdpfasd</v>
      </c>
      <c r="D17" s="220">
        <f>+'Contrataciones (detalle)'!E16</f>
        <v>0</v>
      </c>
      <c r="E17" s="221">
        <f>+'Contrataciones (detalle)'!I16</f>
        <v>0</v>
      </c>
      <c r="F17" s="222" t="str">
        <f>IF(E17=0," ",IF('Contrataciones (detalle)'!L16="No","√"," "))</f>
        <v xml:space="preserve"> </v>
      </c>
      <c r="G17" s="217">
        <f>+'Contrataciones (detalle)'!J16</f>
        <v>0</v>
      </c>
      <c r="H17" s="209"/>
    </row>
    <row r="18" spans="1:8" s="223" customFormat="1" ht="58.5" customHeight="1" x14ac:dyDescent="0.25">
      <c r="A18" s="217">
        <f>+'Contrataciones (detalle)'!A17</f>
        <v>0</v>
      </c>
      <c r="B18" s="217">
        <f>+'Contrataciones (detalle)'!B17</f>
        <v>0</v>
      </c>
      <c r="C18" s="217">
        <f>+'Contrataciones (detalle)'!C17</f>
        <v>0</v>
      </c>
      <c r="D18" s="217">
        <f>+'Contrataciones (detalle)'!E17</f>
        <v>0</v>
      </c>
      <c r="E18" s="218">
        <f>+'Contrataciones (detalle)'!I17</f>
        <v>0</v>
      </c>
      <c r="F18" s="222" t="str">
        <f>IF(E18=0," ",IF('Contrataciones (detalle)'!L17="No","√"," "))</f>
        <v xml:space="preserve"> </v>
      </c>
      <c r="G18" s="217">
        <f>+'Contrataciones (detalle)'!J17</f>
        <v>0</v>
      </c>
      <c r="H18" s="209"/>
    </row>
    <row r="19" spans="1:8" s="223" customFormat="1" ht="58.5" customHeight="1" x14ac:dyDescent="0.25">
      <c r="A19" s="217">
        <f>+'Contrataciones (detalle)'!A18</f>
        <v>0</v>
      </c>
      <c r="B19" s="217">
        <f>+'Contrataciones (detalle)'!B18</f>
        <v>0</v>
      </c>
      <c r="C19" s="217">
        <f>+'Contrataciones (detalle)'!C18</f>
        <v>0</v>
      </c>
      <c r="D19" s="217">
        <f>+'Contrataciones (detalle)'!E18</f>
        <v>0</v>
      </c>
      <c r="E19" s="218">
        <f>+'Contrataciones (detalle)'!I18</f>
        <v>0</v>
      </c>
      <c r="F19" s="222" t="str">
        <f>IF(E19=0," ",IF('Contrataciones (detalle)'!L18="No","√"," "))</f>
        <v xml:space="preserve"> </v>
      </c>
      <c r="G19" s="217">
        <f>+'Contrataciones (detalle)'!J18</f>
        <v>0</v>
      </c>
      <c r="H19" s="209"/>
    </row>
    <row r="20" spans="1:8" s="223" customFormat="1" ht="58.5" customHeight="1" x14ac:dyDescent="0.25">
      <c r="A20" s="220">
        <f>+'Contrataciones (detalle)'!A19</f>
        <v>0</v>
      </c>
      <c r="B20" s="220">
        <f>+'Contrataciones (detalle)'!B19</f>
        <v>0</v>
      </c>
      <c r="C20" s="217">
        <f>+'Contrataciones (detalle)'!C19</f>
        <v>0</v>
      </c>
      <c r="D20" s="220">
        <f>+'Contrataciones (detalle)'!E19</f>
        <v>0</v>
      </c>
      <c r="E20" s="221">
        <f>+'Contrataciones (detalle)'!I19</f>
        <v>0</v>
      </c>
      <c r="F20" s="222" t="str">
        <f>IF(E20=0," ",IF('Contrataciones (detalle)'!L19="No","√"," "))</f>
        <v xml:space="preserve"> </v>
      </c>
      <c r="G20" s="217">
        <f>+'Contrataciones (detalle)'!J19</f>
        <v>0</v>
      </c>
      <c r="H20" s="209"/>
    </row>
    <row r="21" spans="1:8" s="223" customFormat="1" ht="58.5" customHeight="1" x14ac:dyDescent="0.25">
      <c r="A21" s="220">
        <f>+'Contrataciones (detalle)'!A20</f>
        <v>0</v>
      </c>
      <c r="B21" s="220">
        <f>+'Contrataciones (detalle)'!B20</f>
        <v>0</v>
      </c>
      <c r="C21" s="217">
        <f>+'Contrataciones (detalle)'!C20</f>
        <v>0</v>
      </c>
      <c r="D21" s="220">
        <f>+'Contrataciones (detalle)'!E20</f>
        <v>0</v>
      </c>
      <c r="E21" s="221">
        <f>+'Contrataciones (detalle)'!I20</f>
        <v>0</v>
      </c>
      <c r="F21" s="222" t="str">
        <f>IF(E21=0," ",IF('Contrataciones (detalle)'!L20="No","√"," "))</f>
        <v xml:space="preserve"> </v>
      </c>
      <c r="G21" s="217">
        <f>+'Contrataciones (detalle)'!J20</f>
        <v>0</v>
      </c>
      <c r="H21" s="209"/>
    </row>
    <row r="22" spans="1:8" s="223" customFormat="1" ht="58.5" customHeight="1" x14ac:dyDescent="0.25">
      <c r="A22" s="220">
        <f>+'Contrataciones (detalle)'!A21</f>
        <v>0</v>
      </c>
      <c r="B22" s="220">
        <f>+'Contrataciones (detalle)'!B21</f>
        <v>0</v>
      </c>
      <c r="C22" s="217">
        <f>+'Contrataciones (detalle)'!C21</f>
        <v>0</v>
      </c>
      <c r="D22" s="220">
        <f>+'Contrataciones (detalle)'!E21</f>
        <v>0</v>
      </c>
      <c r="E22" s="221">
        <f>+'Contrataciones (detalle)'!I21</f>
        <v>0</v>
      </c>
      <c r="F22" s="222" t="str">
        <f>IF(E22=0," ",IF('Contrataciones (detalle)'!L21="No","√"," "))</f>
        <v xml:space="preserve"> </v>
      </c>
      <c r="G22" s="217">
        <f>+'Contrataciones (detalle)'!J21</f>
        <v>0</v>
      </c>
      <c r="H22" s="209"/>
    </row>
    <row r="23" spans="1:8" s="223" customFormat="1" ht="58.5" customHeight="1" x14ac:dyDescent="0.25">
      <c r="A23" s="220">
        <f>+'Contrataciones (detalle)'!A22</f>
        <v>0</v>
      </c>
      <c r="B23" s="220">
        <f>+'Contrataciones (detalle)'!B22</f>
        <v>0</v>
      </c>
      <c r="C23" s="217">
        <f>+'Contrataciones (detalle)'!C22</f>
        <v>0</v>
      </c>
      <c r="D23" s="220">
        <f>+'Contrataciones (detalle)'!E22</f>
        <v>0</v>
      </c>
      <c r="E23" s="221">
        <f>+'Contrataciones (detalle)'!I22</f>
        <v>0</v>
      </c>
      <c r="F23" s="222" t="str">
        <f>IF(E23=0," ",IF('Contrataciones (detalle)'!L22="No","√"," "))</f>
        <v xml:space="preserve"> </v>
      </c>
      <c r="G23" s="217">
        <f>+'Contrataciones (detalle)'!J22</f>
        <v>0</v>
      </c>
      <c r="H23" s="209"/>
    </row>
    <row r="24" spans="1:8" s="223" customFormat="1" ht="58.5" customHeight="1" x14ac:dyDescent="0.25">
      <c r="A24" s="220">
        <f>+'Contrataciones (detalle)'!A23</f>
        <v>0</v>
      </c>
      <c r="B24" s="220">
        <f>+'Contrataciones (detalle)'!B23</f>
        <v>0</v>
      </c>
      <c r="C24" s="217">
        <f>+'Contrataciones (detalle)'!C23</f>
        <v>0</v>
      </c>
      <c r="D24" s="220">
        <f>+'Contrataciones (detalle)'!E23</f>
        <v>0</v>
      </c>
      <c r="E24" s="221">
        <f>+'Contrataciones (detalle)'!I23</f>
        <v>0</v>
      </c>
      <c r="F24" s="222" t="str">
        <f>IF(E24=0," ",IF('Contrataciones (detalle)'!L23="No","√"," "))</f>
        <v xml:space="preserve"> </v>
      </c>
      <c r="G24" s="217">
        <f>+'Contrataciones (detalle)'!J23</f>
        <v>0</v>
      </c>
      <c r="H24" s="209"/>
    </row>
    <row r="25" spans="1:8" s="223" customFormat="1" ht="58.5" customHeight="1" x14ac:dyDescent="0.25">
      <c r="A25" s="220">
        <f>+'Contrataciones (detalle)'!A24</f>
        <v>0</v>
      </c>
      <c r="B25" s="220">
        <f>+'Contrataciones (detalle)'!B24</f>
        <v>0</v>
      </c>
      <c r="C25" s="217">
        <f>+'Contrataciones (detalle)'!C24</f>
        <v>0</v>
      </c>
      <c r="D25" s="220">
        <f>+'Contrataciones (detalle)'!E24</f>
        <v>0</v>
      </c>
      <c r="E25" s="221">
        <f>+'Contrataciones (detalle)'!I24</f>
        <v>0</v>
      </c>
      <c r="F25" s="222" t="str">
        <f>IF(E25=0," ",IF('Contrataciones (detalle)'!L24="No","√"," "))</f>
        <v xml:space="preserve"> </v>
      </c>
      <c r="G25" s="217">
        <f>+'Contrataciones (detalle)'!J24</f>
        <v>0</v>
      </c>
      <c r="H25" s="209"/>
    </row>
    <row r="26" spans="1:8" s="223" customFormat="1" ht="58.5" customHeight="1" x14ac:dyDescent="0.25">
      <c r="A26" s="220">
        <f>+'Contrataciones (detalle)'!A25</f>
        <v>0</v>
      </c>
      <c r="B26" s="220">
        <f>+'Contrataciones (detalle)'!B25</f>
        <v>0</v>
      </c>
      <c r="C26" s="217">
        <f>+'Contrataciones (detalle)'!C25</f>
        <v>0</v>
      </c>
      <c r="D26" s="220">
        <f>+'Contrataciones (detalle)'!E25</f>
        <v>0</v>
      </c>
      <c r="E26" s="221">
        <f>+'Contrataciones (detalle)'!I25</f>
        <v>0</v>
      </c>
      <c r="F26" s="222" t="str">
        <f>IF(E26=0," ",IF('Contrataciones (detalle)'!L25="No","√"," "))</f>
        <v xml:space="preserve"> </v>
      </c>
      <c r="G26" s="217">
        <f>+'Contrataciones (detalle)'!J25</f>
        <v>0</v>
      </c>
      <c r="H26" s="209"/>
    </row>
    <row r="27" spans="1:8" s="223" customFormat="1" ht="58.5" customHeight="1" x14ac:dyDescent="0.25">
      <c r="A27" s="220">
        <f>+'Contrataciones (detalle)'!A26</f>
        <v>0</v>
      </c>
      <c r="B27" s="220">
        <f>+'Contrataciones (detalle)'!B26</f>
        <v>0</v>
      </c>
      <c r="C27" s="217">
        <f>+'Contrataciones (detalle)'!C26</f>
        <v>0</v>
      </c>
      <c r="D27" s="220">
        <f>+'Contrataciones (detalle)'!E26</f>
        <v>0</v>
      </c>
      <c r="E27" s="221">
        <f>+'Contrataciones (detalle)'!I26</f>
        <v>0</v>
      </c>
      <c r="F27" s="222" t="str">
        <f>IF(E27=0," ",IF('Contrataciones (detalle)'!L26="No","√"," "))</f>
        <v xml:space="preserve"> </v>
      </c>
      <c r="G27" s="217">
        <f>+'Contrataciones (detalle)'!J26</f>
        <v>0</v>
      </c>
      <c r="H27" s="209"/>
    </row>
    <row r="28" spans="1:8" s="223" customFormat="1" ht="58.5" customHeight="1" x14ac:dyDescent="0.25">
      <c r="A28" s="220">
        <f>+'Contrataciones (detalle)'!A27</f>
        <v>0</v>
      </c>
      <c r="B28" s="220">
        <f>+'Contrataciones (detalle)'!B27</f>
        <v>0</v>
      </c>
      <c r="C28" s="217">
        <f>+'Contrataciones (detalle)'!C27</f>
        <v>0</v>
      </c>
      <c r="D28" s="220">
        <f>+'Contrataciones (detalle)'!E27</f>
        <v>0</v>
      </c>
      <c r="E28" s="221">
        <f>+'Contrataciones (detalle)'!I27</f>
        <v>0</v>
      </c>
      <c r="F28" s="222" t="str">
        <f>IF(E28=0," ",IF('Contrataciones (detalle)'!L27="No","√"," "))</f>
        <v xml:space="preserve"> </v>
      </c>
      <c r="G28" s="217">
        <f>+'Contrataciones (detalle)'!J27</f>
        <v>0</v>
      </c>
      <c r="H28" s="209"/>
    </row>
    <row r="29" spans="1:8" s="223" customFormat="1" ht="58.5" customHeight="1" x14ac:dyDescent="0.25">
      <c r="A29" s="220">
        <f>+'Contrataciones (detalle)'!A28</f>
        <v>0</v>
      </c>
      <c r="B29" s="220">
        <f>+'Contrataciones (detalle)'!B28</f>
        <v>0</v>
      </c>
      <c r="C29" s="217">
        <f>+'Contrataciones (detalle)'!C28</f>
        <v>0</v>
      </c>
      <c r="D29" s="220">
        <f>+'Contrataciones (detalle)'!E28</f>
        <v>0</v>
      </c>
      <c r="E29" s="221">
        <f>+'Contrataciones (detalle)'!I28</f>
        <v>0</v>
      </c>
      <c r="F29" s="222" t="str">
        <f>IF(E29=0," ",IF('Contrataciones (detalle)'!L28="No","√"," "))</f>
        <v xml:space="preserve"> </v>
      </c>
      <c r="G29" s="217">
        <f>+'Contrataciones (detalle)'!J28</f>
        <v>0</v>
      </c>
      <c r="H29" s="209"/>
    </row>
    <row r="30" spans="1:8" s="223" customFormat="1" ht="58.5" customHeight="1" x14ac:dyDescent="0.25">
      <c r="A30" s="220">
        <f>+'Contrataciones (detalle)'!A29</f>
        <v>0</v>
      </c>
      <c r="B30" s="220">
        <f>+'Contrataciones (detalle)'!B29</f>
        <v>0</v>
      </c>
      <c r="C30" s="217">
        <f>+'Contrataciones (detalle)'!C29</f>
        <v>0</v>
      </c>
      <c r="D30" s="220">
        <f>+'Contrataciones (detalle)'!E29</f>
        <v>0</v>
      </c>
      <c r="E30" s="221">
        <f>+'Contrataciones (detalle)'!I29</f>
        <v>0</v>
      </c>
      <c r="F30" s="222" t="str">
        <f>IF(E30=0," ",IF('Contrataciones (detalle)'!L29="No","√"," "))</f>
        <v xml:space="preserve"> </v>
      </c>
      <c r="G30" s="217">
        <f>+'Contrataciones (detalle)'!J29</f>
        <v>0</v>
      </c>
      <c r="H30" s="209"/>
    </row>
    <row r="31" spans="1:8" s="223" customFormat="1" ht="58.5" customHeight="1" x14ac:dyDescent="0.25">
      <c r="A31" s="220">
        <f>+'Contrataciones (detalle)'!A30</f>
        <v>0</v>
      </c>
      <c r="B31" s="220">
        <f>+'Contrataciones (detalle)'!B30</f>
        <v>0</v>
      </c>
      <c r="C31" s="217">
        <f>+'Contrataciones (detalle)'!C30</f>
        <v>0</v>
      </c>
      <c r="D31" s="220">
        <f>+'Contrataciones (detalle)'!E30</f>
        <v>0</v>
      </c>
      <c r="E31" s="221">
        <f>+'Contrataciones (detalle)'!I30</f>
        <v>0</v>
      </c>
      <c r="F31" s="222" t="str">
        <f>IF(E31=0," ",IF('Contrataciones (detalle)'!L30="No","√"," "))</f>
        <v xml:space="preserve"> </v>
      </c>
      <c r="G31" s="217">
        <f>+'Contrataciones (detalle)'!J30</f>
        <v>0</v>
      </c>
      <c r="H31" s="209"/>
    </row>
    <row r="32" spans="1:8" s="223" customFormat="1" ht="58.5" customHeight="1" x14ac:dyDescent="0.25">
      <c r="A32" s="220">
        <f>+'Contrataciones (detalle)'!A31</f>
        <v>0</v>
      </c>
      <c r="B32" s="220">
        <f>+'Contrataciones (detalle)'!B31</f>
        <v>0</v>
      </c>
      <c r="C32" s="217">
        <f>+'Contrataciones (detalle)'!C31</f>
        <v>0</v>
      </c>
      <c r="D32" s="220">
        <f>+'Contrataciones (detalle)'!E31</f>
        <v>0</v>
      </c>
      <c r="E32" s="221">
        <f>+'Contrataciones (detalle)'!I31</f>
        <v>0</v>
      </c>
      <c r="F32" s="222" t="str">
        <f>IF(E32=0," ",IF('Contrataciones (detalle)'!L31="No","√"," "))</f>
        <v xml:space="preserve"> </v>
      </c>
      <c r="G32" s="217">
        <f>+'Contrataciones (detalle)'!J31</f>
        <v>0</v>
      </c>
      <c r="H32" s="209"/>
    </row>
    <row r="33" spans="1:8" s="223" customFormat="1" ht="58.5" customHeight="1" x14ac:dyDescent="0.25">
      <c r="A33" s="220">
        <f>+'Contrataciones (detalle)'!A32</f>
        <v>0</v>
      </c>
      <c r="B33" s="220">
        <f>+'Contrataciones (detalle)'!B32</f>
        <v>0</v>
      </c>
      <c r="C33" s="217">
        <f>+'Contrataciones (detalle)'!C32</f>
        <v>0</v>
      </c>
      <c r="D33" s="220">
        <f>+'Contrataciones (detalle)'!E32</f>
        <v>0</v>
      </c>
      <c r="E33" s="221">
        <f>+'Contrataciones (detalle)'!I32</f>
        <v>0</v>
      </c>
      <c r="F33" s="222" t="str">
        <f>IF(E33=0," ",IF('Contrataciones (detalle)'!L32="No","√"," "))</f>
        <v xml:space="preserve"> </v>
      </c>
      <c r="G33" s="217">
        <f>+'Contrataciones (detalle)'!J32</f>
        <v>0</v>
      </c>
      <c r="H33" s="209"/>
    </row>
    <row r="34" spans="1:8" s="223" customFormat="1" ht="58.5" customHeight="1" x14ac:dyDescent="0.25">
      <c r="A34" s="220">
        <f>+'Contrataciones (detalle)'!A33</f>
        <v>0</v>
      </c>
      <c r="B34" s="220">
        <f>+'Contrataciones (detalle)'!B33</f>
        <v>0</v>
      </c>
      <c r="C34" s="217">
        <f>+'Contrataciones (detalle)'!C33</f>
        <v>0</v>
      </c>
      <c r="D34" s="220">
        <f>+'Contrataciones (detalle)'!E33</f>
        <v>0</v>
      </c>
      <c r="E34" s="221">
        <f>+'Contrataciones (detalle)'!I33</f>
        <v>0</v>
      </c>
      <c r="F34" s="222" t="str">
        <f>IF(E34=0," ",IF('Contrataciones (detalle)'!L33="No","√"," "))</f>
        <v xml:space="preserve"> </v>
      </c>
      <c r="G34" s="217">
        <f>+'Contrataciones (detalle)'!J33</f>
        <v>0</v>
      </c>
      <c r="H34" s="209"/>
    </row>
    <row r="35" spans="1:8" s="223" customFormat="1" ht="58.5" customHeight="1" x14ac:dyDescent="0.25">
      <c r="A35" s="220">
        <f>+'Contrataciones (detalle)'!A34</f>
        <v>0</v>
      </c>
      <c r="B35" s="220">
        <f>+'Contrataciones (detalle)'!B34</f>
        <v>0</v>
      </c>
      <c r="C35" s="217">
        <f>+'Contrataciones (detalle)'!C34</f>
        <v>0</v>
      </c>
      <c r="D35" s="220">
        <f>+'Contrataciones (detalle)'!E34</f>
        <v>0</v>
      </c>
      <c r="E35" s="221">
        <f>+'Contrataciones (detalle)'!I34</f>
        <v>0</v>
      </c>
      <c r="F35" s="222" t="str">
        <f>IF(E35=0," ",IF('Contrataciones (detalle)'!L34="No","√"," "))</f>
        <v xml:space="preserve"> </v>
      </c>
      <c r="G35" s="217">
        <f>+'Contrataciones (detalle)'!J34</f>
        <v>0</v>
      </c>
      <c r="H35" s="209"/>
    </row>
    <row r="36" spans="1:8" s="223" customFormat="1" ht="58.5" customHeight="1" x14ac:dyDescent="0.25">
      <c r="A36" s="220">
        <f>+'Contrataciones (detalle)'!A35</f>
        <v>0</v>
      </c>
      <c r="B36" s="220">
        <f>+'Contrataciones (detalle)'!B35</f>
        <v>0</v>
      </c>
      <c r="C36" s="217">
        <f>+'Contrataciones (detalle)'!C35</f>
        <v>0</v>
      </c>
      <c r="D36" s="220">
        <f>+'Contrataciones (detalle)'!E35</f>
        <v>0</v>
      </c>
      <c r="E36" s="221">
        <f>+'Contrataciones (detalle)'!I35</f>
        <v>0</v>
      </c>
      <c r="F36" s="222" t="str">
        <f>IF(E36=0," ",IF('Contrataciones (detalle)'!L35="No","√"," "))</f>
        <v xml:space="preserve"> </v>
      </c>
      <c r="G36" s="217">
        <f>+'Contrataciones (detalle)'!J35</f>
        <v>0</v>
      </c>
      <c r="H36" s="209"/>
    </row>
    <row r="37" spans="1:8" s="223" customFormat="1" ht="58.5" customHeight="1" x14ac:dyDescent="0.25">
      <c r="A37" s="220">
        <f>+'Contrataciones (detalle)'!A36</f>
        <v>0</v>
      </c>
      <c r="B37" s="220">
        <f>+'Contrataciones (detalle)'!B36</f>
        <v>0</v>
      </c>
      <c r="C37" s="217">
        <f>+'Contrataciones (detalle)'!C36</f>
        <v>0</v>
      </c>
      <c r="D37" s="220">
        <f>+'Contrataciones (detalle)'!E36</f>
        <v>0</v>
      </c>
      <c r="E37" s="221">
        <f>+'Contrataciones (detalle)'!I36</f>
        <v>0</v>
      </c>
      <c r="F37" s="222" t="str">
        <f>IF(E37=0," ",IF('Contrataciones (detalle)'!L36="No","√"," "))</f>
        <v xml:space="preserve"> </v>
      </c>
      <c r="G37" s="217">
        <f>+'Contrataciones (detalle)'!J36</f>
        <v>0</v>
      </c>
      <c r="H37" s="209"/>
    </row>
    <row r="38" spans="1:8" s="223" customFormat="1" ht="58.5" customHeight="1" x14ac:dyDescent="0.25">
      <c r="A38" s="220">
        <f>+'Contrataciones (detalle)'!A37</f>
        <v>0</v>
      </c>
      <c r="B38" s="220">
        <f>+'Contrataciones (detalle)'!B37</f>
        <v>0</v>
      </c>
      <c r="C38" s="217">
        <f>+'Contrataciones (detalle)'!C37</f>
        <v>0</v>
      </c>
      <c r="D38" s="220">
        <f>+'Contrataciones (detalle)'!E37</f>
        <v>0</v>
      </c>
      <c r="E38" s="221">
        <f>+'Contrataciones (detalle)'!I37</f>
        <v>0</v>
      </c>
      <c r="F38" s="222" t="str">
        <f>IF(E38=0," ",IF('Contrataciones (detalle)'!L37="No","√"," "))</f>
        <v xml:space="preserve"> </v>
      </c>
      <c r="G38" s="217">
        <f>+'Contrataciones (detalle)'!J37</f>
        <v>0</v>
      </c>
      <c r="H38" s="209"/>
    </row>
    <row r="39" spans="1:8" s="223" customFormat="1" ht="58.5" customHeight="1" x14ac:dyDescent="0.25">
      <c r="A39" s="220">
        <f>+'Contrataciones (detalle)'!A38</f>
        <v>0</v>
      </c>
      <c r="B39" s="220">
        <f>+'Contrataciones (detalle)'!B38</f>
        <v>0</v>
      </c>
      <c r="C39" s="217">
        <f>+'Contrataciones (detalle)'!C38</f>
        <v>0</v>
      </c>
      <c r="D39" s="220">
        <f>+'Contrataciones (detalle)'!E38</f>
        <v>0</v>
      </c>
      <c r="E39" s="221">
        <f>+'Contrataciones (detalle)'!I38</f>
        <v>0</v>
      </c>
      <c r="F39" s="222" t="str">
        <f>IF(E39=0," ",IF('Contrataciones (detalle)'!L38="No","√"," "))</f>
        <v xml:space="preserve"> </v>
      </c>
      <c r="G39" s="217">
        <f>+'Contrataciones (detalle)'!J38</f>
        <v>0</v>
      </c>
      <c r="H39" s="209"/>
    </row>
    <row r="40" spans="1:8" s="223" customFormat="1" ht="58.5" customHeight="1" x14ac:dyDescent="0.25">
      <c r="A40" s="220">
        <f>+'Contrataciones (detalle)'!A39</f>
        <v>0</v>
      </c>
      <c r="B40" s="220">
        <f>+'Contrataciones (detalle)'!B39</f>
        <v>0</v>
      </c>
      <c r="C40" s="217">
        <f>+'Contrataciones (detalle)'!C39</f>
        <v>0</v>
      </c>
      <c r="D40" s="220">
        <f>+'Contrataciones (detalle)'!E39</f>
        <v>0</v>
      </c>
      <c r="E40" s="221">
        <f>+'Contrataciones (detalle)'!I39</f>
        <v>0</v>
      </c>
      <c r="F40" s="222" t="str">
        <f>IF(E40=0," ",IF('Contrataciones (detalle)'!L39="No","√"," "))</f>
        <v xml:space="preserve"> </v>
      </c>
      <c r="G40" s="217">
        <f>+'Contrataciones (detalle)'!J39</f>
        <v>0</v>
      </c>
      <c r="H40" s="209"/>
    </row>
    <row r="41" spans="1:8" s="223" customFormat="1" ht="58.5" customHeight="1" x14ac:dyDescent="0.25">
      <c r="A41" s="220">
        <f>+'Contrataciones (detalle)'!A40</f>
        <v>0</v>
      </c>
      <c r="B41" s="220">
        <f>+'Contrataciones (detalle)'!B40</f>
        <v>0</v>
      </c>
      <c r="C41" s="217">
        <f>+'Contrataciones (detalle)'!C40</f>
        <v>0</v>
      </c>
      <c r="D41" s="220">
        <f>+'Contrataciones (detalle)'!E40</f>
        <v>0</v>
      </c>
      <c r="E41" s="221">
        <f>+'Contrataciones (detalle)'!I40</f>
        <v>0</v>
      </c>
      <c r="F41" s="222" t="str">
        <f>IF(E41=0," ",IF('Contrataciones (detalle)'!L40="No","√"," "))</f>
        <v xml:space="preserve"> </v>
      </c>
      <c r="G41" s="217">
        <f>+'Contrataciones (detalle)'!J40</f>
        <v>0</v>
      </c>
      <c r="H41" s="209"/>
    </row>
    <row r="42" spans="1:8" s="223" customFormat="1" ht="58.5" customHeight="1" x14ac:dyDescent="0.25">
      <c r="A42" s="220">
        <f>+'Contrataciones (detalle)'!A41</f>
        <v>0</v>
      </c>
      <c r="B42" s="220">
        <f>+'Contrataciones (detalle)'!B41</f>
        <v>0</v>
      </c>
      <c r="C42" s="217">
        <f>+'Contrataciones (detalle)'!C41</f>
        <v>0</v>
      </c>
      <c r="D42" s="220">
        <f>+'Contrataciones (detalle)'!E41</f>
        <v>0</v>
      </c>
      <c r="E42" s="221">
        <f>+'Contrataciones (detalle)'!I41</f>
        <v>0</v>
      </c>
      <c r="F42" s="222" t="str">
        <f>IF(E42=0," ",IF('Contrataciones (detalle)'!L41="No","√"," "))</f>
        <v xml:space="preserve"> </v>
      </c>
      <c r="G42" s="217">
        <f>+'Contrataciones (detalle)'!J41</f>
        <v>0</v>
      </c>
      <c r="H42" s="209"/>
    </row>
    <row r="43" spans="1:8" s="223" customFormat="1" ht="58.5" customHeight="1" x14ac:dyDescent="0.25">
      <c r="A43" s="220">
        <f>+'Contrataciones (detalle)'!A42</f>
        <v>0</v>
      </c>
      <c r="B43" s="220">
        <f>+'Contrataciones (detalle)'!B42</f>
        <v>0</v>
      </c>
      <c r="C43" s="217">
        <f>+'Contrataciones (detalle)'!C42</f>
        <v>0</v>
      </c>
      <c r="D43" s="220">
        <f>+'Contrataciones (detalle)'!E42</f>
        <v>0</v>
      </c>
      <c r="E43" s="221">
        <f>+'Contrataciones (detalle)'!I42</f>
        <v>0</v>
      </c>
      <c r="F43" s="222" t="str">
        <f>IF(E43=0," ",IF('Contrataciones (detalle)'!L42="No","√"," "))</f>
        <v xml:space="preserve"> </v>
      </c>
      <c r="G43" s="217">
        <f>+'Contrataciones (detalle)'!J42</f>
        <v>0</v>
      </c>
      <c r="H43" s="209"/>
    </row>
    <row r="44" spans="1:8" s="223" customFormat="1" ht="58.5" customHeight="1" x14ac:dyDescent="0.25">
      <c r="A44" s="220">
        <f>+'Contrataciones (detalle)'!A43</f>
        <v>0</v>
      </c>
      <c r="B44" s="220">
        <f>+'Contrataciones (detalle)'!B43</f>
        <v>0</v>
      </c>
      <c r="C44" s="217">
        <f>+'Contrataciones (detalle)'!C43</f>
        <v>0</v>
      </c>
      <c r="D44" s="220">
        <f>+'Contrataciones (detalle)'!E43</f>
        <v>0</v>
      </c>
      <c r="E44" s="221">
        <f>+'Contrataciones (detalle)'!I43</f>
        <v>0</v>
      </c>
      <c r="F44" s="222" t="str">
        <f>IF(E44=0," ",IF('Contrataciones (detalle)'!L43="No","√"," "))</f>
        <v xml:space="preserve"> </v>
      </c>
      <c r="G44" s="217">
        <f>+'Contrataciones (detalle)'!J43</f>
        <v>0</v>
      </c>
      <c r="H44" s="209"/>
    </row>
    <row r="45" spans="1:8" s="223" customFormat="1" ht="58.5" customHeight="1" x14ac:dyDescent="0.25">
      <c r="A45" s="220">
        <f>+'Contrataciones (detalle)'!A44</f>
        <v>0</v>
      </c>
      <c r="B45" s="220">
        <f>+'Contrataciones (detalle)'!B44</f>
        <v>0</v>
      </c>
      <c r="C45" s="217">
        <f>+'Contrataciones (detalle)'!C44</f>
        <v>0</v>
      </c>
      <c r="D45" s="220">
        <f>+'Contrataciones (detalle)'!E44</f>
        <v>0</v>
      </c>
      <c r="E45" s="221">
        <f>+'Contrataciones (detalle)'!I44</f>
        <v>0</v>
      </c>
      <c r="F45" s="222" t="str">
        <f>IF(E45=0," ",IF('Contrataciones (detalle)'!L44="No","√"," "))</f>
        <v xml:space="preserve"> </v>
      </c>
      <c r="G45" s="217">
        <f>+'Contrataciones (detalle)'!J44</f>
        <v>0</v>
      </c>
      <c r="H45" s="209"/>
    </row>
    <row r="46" spans="1:8" s="223" customFormat="1" ht="58.5" customHeight="1" x14ac:dyDescent="0.25">
      <c r="A46" s="220">
        <f>+'Contrataciones (detalle)'!A45</f>
        <v>0</v>
      </c>
      <c r="B46" s="220">
        <f>+'Contrataciones (detalle)'!B45</f>
        <v>0</v>
      </c>
      <c r="C46" s="217">
        <f>+'Contrataciones (detalle)'!C45</f>
        <v>0</v>
      </c>
      <c r="D46" s="220">
        <f>+'Contrataciones (detalle)'!E45</f>
        <v>0</v>
      </c>
      <c r="E46" s="221">
        <f>+'Contrataciones (detalle)'!I45</f>
        <v>0</v>
      </c>
      <c r="F46" s="222" t="str">
        <f>IF(E46=0," ",IF('Contrataciones (detalle)'!L45="No","√"," "))</f>
        <v xml:space="preserve"> </v>
      </c>
      <c r="G46" s="217">
        <f>+'Contrataciones (detalle)'!J45</f>
        <v>0</v>
      </c>
      <c r="H46" s="209"/>
    </row>
    <row r="47" spans="1:8" s="223" customFormat="1" ht="58.5" customHeight="1" x14ac:dyDescent="0.25">
      <c r="A47" s="220">
        <f>+'Contrataciones (detalle)'!A46</f>
        <v>0</v>
      </c>
      <c r="B47" s="220">
        <f>+'Contrataciones (detalle)'!B46</f>
        <v>0</v>
      </c>
      <c r="C47" s="217">
        <f>+'Contrataciones (detalle)'!C46</f>
        <v>0</v>
      </c>
      <c r="D47" s="220">
        <f>+'Contrataciones (detalle)'!E46</f>
        <v>0</v>
      </c>
      <c r="E47" s="221">
        <f>+'Contrataciones (detalle)'!I46</f>
        <v>0</v>
      </c>
      <c r="F47" s="222" t="str">
        <f>IF(E47=0," ",IF('Contrataciones (detalle)'!L46="No","√"," "))</f>
        <v xml:space="preserve"> </v>
      </c>
      <c r="G47" s="217">
        <f>+'Contrataciones (detalle)'!J46</f>
        <v>0</v>
      </c>
      <c r="H47" s="209"/>
    </row>
    <row r="48" spans="1:8" s="223" customFormat="1" ht="58.5" customHeight="1" x14ac:dyDescent="0.25">
      <c r="A48" s="220">
        <f>+'Contrataciones (detalle)'!A47</f>
        <v>0</v>
      </c>
      <c r="B48" s="220">
        <f>+'Contrataciones (detalle)'!B47</f>
        <v>0</v>
      </c>
      <c r="C48" s="217">
        <f>+'Contrataciones (detalle)'!C47</f>
        <v>0</v>
      </c>
      <c r="D48" s="220">
        <f>+'Contrataciones (detalle)'!E47</f>
        <v>0</v>
      </c>
      <c r="E48" s="221">
        <f>+'Contrataciones (detalle)'!I47</f>
        <v>0</v>
      </c>
      <c r="F48" s="222" t="str">
        <f>IF(E48=0," ",IF('Contrataciones (detalle)'!L47="No","√"," "))</f>
        <v xml:space="preserve"> </v>
      </c>
      <c r="G48" s="217">
        <f>+'Contrataciones (detalle)'!J47</f>
        <v>0</v>
      </c>
      <c r="H48" s="209"/>
    </row>
    <row r="49" spans="1:8" s="223" customFormat="1" ht="58.5" customHeight="1" x14ac:dyDescent="0.25">
      <c r="A49" s="220">
        <f>+'Contrataciones (detalle)'!A48</f>
        <v>0</v>
      </c>
      <c r="B49" s="220">
        <f>+'Contrataciones (detalle)'!B48</f>
        <v>0</v>
      </c>
      <c r="C49" s="217">
        <f>+'Contrataciones (detalle)'!C48</f>
        <v>0</v>
      </c>
      <c r="D49" s="220">
        <f>+'Contrataciones (detalle)'!E48</f>
        <v>0</v>
      </c>
      <c r="E49" s="221">
        <f>+'Contrataciones (detalle)'!I48</f>
        <v>0</v>
      </c>
      <c r="F49" s="222" t="str">
        <f>IF(E49=0," ",IF('Contrataciones (detalle)'!L48="No","√"," "))</f>
        <v xml:space="preserve"> </v>
      </c>
      <c r="G49" s="217">
        <f>+'Contrataciones (detalle)'!J48</f>
        <v>0</v>
      </c>
      <c r="H49" s="209"/>
    </row>
    <row r="50" spans="1:8" s="223" customFormat="1" ht="58.5" customHeight="1" x14ac:dyDescent="0.25">
      <c r="A50" s="220">
        <f>+'Contrataciones (detalle)'!A49</f>
        <v>0</v>
      </c>
      <c r="B50" s="220">
        <f>+'Contrataciones (detalle)'!B49</f>
        <v>0</v>
      </c>
      <c r="C50" s="217">
        <f>+'Contrataciones (detalle)'!C49</f>
        <v>0</v>
      </c>
      <c r="D50" s="220">
        <f>+'Contrataciones (detalle)'!E49</f>
        <v>0</v>
      </c>
      <c r="E50" s="221">
        <f>+'Contrataciones (detalle)'!I49</f>
        <v>0</v>
      </c>
      <c r="F50" s="222" t="str">
        <f>IF(E50=0," ",IF('Contrataciones (detalle)'!L49="No","√"," "))</f>
        <v xml:space="preserve"> </v>
      </c>
      <c r="G50" s="217">
        <f>+'Contrataciones (detalle)'!J49</f>
        <v>0</v>
      </c>
      <c r="H50" s="209"/>
    </row>
    <row r="51" spans="1:8" s="223" customFormat="1" ht="58.5" customHeight="1" x14ac:dyDescent="0.25">
      <c r="A51" s="220">
        <f>+'Contrataciones (detalle)'!A50</f>
        <v>0</v>
      </c>
      <c r="B51" s="220">
        <f>+'Contrataciones (detalle)'!B50</f>
        <v>0</v>
      </c>
      <c r="C51" s="217">
        <f>+'Contrataciones (detalle)'!C50</f>
        <v>0</v>
      </c>
      <c r="D51" s="220">
        <f>+'Contrataciones (detalle)'!E50</f>
        <v>0</v>
      </c>
      <c r="E51" s="221">
        <f>+'Contrataciones (detalle)'!I50</f>
        <v>0</v>
      </c>
      <c r="F51" s="222" t="str">
        <f>IF(E51=0," ",IF('Contrataciones (detalle)'!L50="No","√"," "))</f>
        <v xml:space="preserve"> </v>
      </c>
      <c r="G51" s="217">
        <f>+'Contrataciones (detalle)'!J50</f>
        <v>0</v>
      </c>
      <c r="H51" s="209"/>
    </row>
    <row r="52" spans="1:8" s="223" customFormat="1" ht="58.5" customHeight="1" x14ac:dyDescent="0.25">
      <c r="A52" s="220">
        <f>+'Contrataciones (detalle)'!A51</f>
        <v>0</v>
      </c>
      <c r="B52" s="220">
        <f>+'Contrataciones (detalle)'!B51</f>
        <v>0</v>
      </c>
      <c r="C52" s="217">
        <f>+'Contrataciones (detalle)'!C51</f>
        <v>0</v>
      </c>
      <c r="D52" s="220">
        <f>+'Contrataciones (detalle)'!E51</f>
        <v>0</v>
      </c>
      <c r="E52" s="221">
        <f>+'Contrataciones (detalle)'!I51</f>
        <v>0</v>
      </c>
      <c r="F52" s="222" t="str">
        <f>IF(E52=0," ",IF('Contrataciones (detalle)'!L51="No","√"," "))</f>
        <v xml:space="preserve"> </v>
      </c>
      <c r="G52" s="217">
        <f>+'Contrataciones (detalle)'!J51</f>
        <v>0</v>
      </c>
      <c r="H52" s="209"/>
    </row>
    <row r="53" spans="1:8" s="223" customFormat="1" ht="58.5" customHeight="1" x14ac:dyDescent="0.25">
      <c r="A53" s="220">
        <f>+'Contrataciones (detalle)'!A52</f>
        <v>0</v>
      </c>
      <c r="B53" s="220">
        <f>+'Contrataciones (detalle)'!B52</f>
        <v>0</v>
      </c>
      <c r="C53" s="217">
        <f>+'Contrataciones (detalle)'!C52</f>
        <v>0</v>
      </c>
      <c r="D53" s="220">
        <f>+'Contrataciones (detalle)'!E52</f>
        <v>0</v>
      </c>
      <c r="E53" s="221">
        <f>+'Contrataciones (detalle)'!I52</f>
        <v>0</v>
      </c>
      <c r="F53" s="222" t="str">
        <f>IF(E53=0," ",IF('Contrataciones (detalle)'!L52="No","√"," "))</f>
        <v xml:space="preserve"> </v>
      </c>
      <c r="G53" s="217">
        <f>+'Contrataciones (detalle)'!J52</f>
        <v>0</v>
      </c>
      <c r="H53" s="209"/>
    </row>
    <row r="54" spans="1:8" s="223" customFormat="1" ht="58.5" customHeight="1" x14ac:dyDescent="0.25">
      <c r="A54" s="220">
        <f>+'Contrataciones (detalle)'!A53</f>
        <v>0</v>
      </c>
      <c r="B54" s="220">
        <f>+'Contrataciones (detalle)'!B53</f>
        <v>0</v>
      </c>
      <c r="C54" s="217">
        <f>+'Contrataciones (detalle)'!C53</f>
        <v>0</v>
      </c>
      <c r="D54" s="220">
        <f>+'Contrataciones (detalle)'!E53</f>
        <v>0</v>
      </c>
      <c r="E54" s="221">
        <f>+'Contrataciones (detalle)'!I53</f>
        <v>0</v>
      </c>
      <c r="F54" s="222" t="str">
        <f>IF(E54=0," ",IF('Contrataciones (detalle)'!L53="No","√"," "))</f>
        <v xml:space="preserve"> </v>
      </c>
      <c r="G54" s="217">
        <f>+'Contrataciones (detalle)'!J53</f>
        <v>0</v>
      </c>
      <c r="H54" s="209"/>
    </row>
    <row r="55" spans="1:8" s="223" customFormat="1" ht="58.5" customHeight="1" x14ac:dyDescent="0.25">
      <c r="A55" s="220">
        <f>+'Contrataciones (detalle)'!A54</f>
        <v>0</v>
      </c>
      <c r="B55" s="220">
        <f>+'Contrataciones (detalle)'!B54</f>
        <v>0</v>
      </c>
      <c r="C55" s="217">
        <f>+'Contrataciones (detalle)'!C54</f>
        <v>0</v>
      </c>
      <c r="D55" s="220">
        <f>+'Contrataciones (detalle)'!E54</f>
        <v>0</v>
      </c>
      <c r="E55" s="221">
        <f>+'Contrataciones (detalle)'!I54</f>
        <v>0</v>
      </c>
      <c r="F55" s="222" t="str">
        <f>IF(E55=0," ",IF('Contrataciones (detalle)'!L54="No","√"," "))</f>
        <v xml:space="preserve"> </v>
      </c>
      <c r="G55" s="217">
        <f>+'Contrataciones (detalle)'!J54</f>
        <v>0</v>
      </c>
      <c r="H55" s="209"/>
    </row>
    <row r="56" spans="1:8" s="223" customFormat="1" ht="58.5" customHeight="1" x14ac:dyDescent="0.25">
      <c r="A56" s="220">
        <f>+'Contrataciones (detalle)'!A55</f>
        <v>0</v>
      </c>
      <c r="B56" s="220">
        <f>+'Contrataciones (detalle)'!B55</f>
        <v>0</v>
      </c>
      <c r="C56" s="217">
        <f>+'Contrataciones (detalle)'!C55</f>
        <v>0</v>
      </c>
      <c r="D56" s="220">
        <f>+'Contrataciones (detalle)'!E55</f>
        <v>0</v>
      </c>
      <c r="E56" s="221">
        <f>+'Contrataciones (detalle)'!I55</f>
        <v>0</v>
      </c>
      <c r="F56" s="222" t="str">
        <f>IF(E56=0," ",IF('Contrataciones (detalle)'!L55="No","√"," "))</f>
        <v xml:space="preserve"> </v>
      </c>
      <c r="G56" s="217">
        <f>+'Contrataciones (detalle)'!J55</f>
        <v>0</v>
      </c>
      <c r="H56" s="209"/>
    </row>
    <row r="57" spans="1:8" s="223" customFormat="1" ht="58.5" customHeight="1" x14ac:dyDescent="0.25">
      <c r="A57" s="220">
        <f>+'Contrataciones (detalle)'!A56</f>
        <v>0</v>
      </c>
      <c r="B57" s="220">
        <f>+'Contrataciones (detalle)'!B56</f>
        <v>0</v>
      </c>
      <c r="C57" s="217">
        <f>+'Contrataciones (detalle)'!C56</f>
        <v>0</v>
      </c>
      <c r="D57" s="220">
        <f>+'Contrataciones (detalle)'!E56</f>
        <v>0</v>
      </c>
      <c r="E57" s="221">
        <f>+'Contrataciones (detalle)'!I56</f>
        <v>0</v>
      </c>
      <c r="F57" s="222" t="str">
        <f>IF(E57=0," ",IF('Contrataciones (detalle)'!L56="No","√"," "))</f>
        <v xml:space="preserve"> </v>
      </c>
      <c r="G57" s="217">
        <f>+'Contrataciones (detalle)'!J56</f>
        <v>0</v>
      </c>
      <c r="H57" s="209"/>
    </row>
    <row r="58" spans="1:8" s="223" customFormat="1" ht="58.5" customHeight="1" x14ac:dyDescent="0.25">
      <c r="A58" s="220">
        <f>+'Contrataciones (detalle)'!A57</f>
        <v>0</v>
      </c>
      <c r="B58" s="220">
        <f>+'Contrataciones (detalle)'!B57</f>
        <v>0</v>
      </c>
      <c r="C58" s="217">
        <f>+'Contrataciones (detalle)'!C57</f>
        <v>0</v>
      </c>
      <c r="D58" s="220">
        <f>+'Contrataciones (detalle)'!E57</f>
        <v>0</v>
      </c>
      <c r="E58" s="221">
        <f>+'Contrataciones (detalle)'!I57</f>
        <v>0</v>
      </c>
      <c r="F58" s="222" t="str">
        <f>IF(E58=0," ",IF('Contrataciones (detalle)'!L57="No","√"," "))</f>
        <v xml:space="preserve"> </v>
      </c>
      <c r="G58" s="217">
        <f>+'Contrataciones (detalle)'!J57</f>
        <v>0</v>
      </c>
      <c r="H58" s="209"/>
    </row>
    <row r="59" spans="1:8" s="223" customFormat="1" ht="58.5" customHeight="1" x14ac:dyDescent="0.25">
      <c r="A59" s="220">
        <f>+'Contrataciones (detalle)'!A58</f>
        <v>0</v>
      </c>
      <c r="B59" s="220">
        <f>+'Contrataciones (detalle)'!B58</f>
        <v>0</v>
      </c>
      <c r="C59" s="217">
        <f>+'Contrataciones (detalle)'!C58</f>
        <v>0</v>
      </c>
      <c r="D59" s="220">
        <f>+'Contrataciones (detalle)'!E58</f>
        <v>0</v>
      </c>
      <c r="E59" s="221">
        <f>+'Contrataciones (detalle)'!I58</f>
        <v>0</v>
      </c>
      <c r="F59" s="222" t="str">
        <f>IF(E59=0," ",IF('Contrataciones (detalle)'!L58="No","√"," "))</f>
        <v xml:space="preserve"> </v>
      </c>
      <c r="G59" s="217">
        <f>+'Contrataciones (detalle)'!J58</f>
        <v>0</v>
      </c>
      <c r="H59" s="209"/>
    </row>
    <row r="60" spans="1:8" s="223" customFormat="1" ht="58.5" customHeight="1" x14ac:dyDescent="0.25">
      <c r="A60" s="220">
        <f>+'Contrataciones (detalle)'!A59</f>
        <v>0</v>
      </c>
      <c r="B60" s="220">
        <f>+'Contrataciones (detalle)'!B59</f>
        <v>0</v>
      </c>
      <c r="C60" s="217">
        <f>+'Contrataciones (detalle)'!C59</f>
        <v>0</v>
      </c>
      <c r="D60" s="220">
        <f>+'Contrataciones (detalle)'!E59</f>
        <v>0</v>
      </c>
      <c r="E60" s="221">
        <f>+'Contrataciones (detalle)'!I59</f>
        <v>0</v>
      </c>
      <c r="F60" s="222" t="str">
        <f>IF(E60=0," ",IF('Contrataciones (detalle)'!L59="No","√"," "))</f>
        <v xml:space="preserve"> </v>
      </c>
      <c r="G60" s="217">
        <f>+'Contrataciones (detalle)'!J59</f>
        <v>0</v>
      </c>
      <c r="H60" s="209"/>
    </row>
    <row r="61" spans="1:8" s="223" customFormat="1" ht="58.5" customHeight="1" x14ac:dyDescent="0.25">
      <c r="A61" s="220">
        <f>+'Contrataciones (detalle)'!A60</f>
        <v>0</v>
      </c>
      <c r="B61" s="220">
        <f>+'Contrataciones (detalle)'!B60</f>
        <v>0</v>
      </c>
      <c r="C61" s="217">
        <f>+'Contrataciones (detalle)'!C60</f>
        <v>0</v>
      </c>
      <c r="D61" s="220">
        <f>+'Contrataciones (detalle)'!E60</f>
        <v>0</v>
      </c>
      <c r="E61" s="221">
        <f>+'Contrataciones (detalle)'!I60</f>
        <v>0</v>
      </c>
      <c r="F61" s="222" t="str">
        <f>IF(E61=0," ",IF('Contrataciones (detalle)'!L60="No","√"," "))</f>
        <v xml:space="preserve"> </v>
      </c>
      <c r="G61" s="217">
        <f>+'Contrataciones (detalle)'!J60</f>
        <v>0</v>
      </c>
      <c r="H61" s="209"/>
    </row>
    <row r="62" spans="1:8" s="223" customFormat="1" ht="58.5" customHeight="1" x14ac:dyDescent="0.25">
      <c r="A62" s="220">
        <f>+'Contrataciones (detalle)'!A61</f>
        <v>0</v>
      </c>
      <c r="B62" s="220">
        <f>+'Contrataciones (detalle)'!B61</f>
        <v>0</v>
      </c>
      <c r="C62" s="217">
        <f>+'Contrataciones (detalle)'!C61</f>
        <v>0</v>
      </c>
      <c r="D62" s="220">
        <f>+'Contrataciones (detalle)'!E61</f>
        <v>0</v>
      </c>
      <c r="E62" s="221">
        <f>+'Contrataciones (detalle)'!I61</f>
        <v>0</v>
      </c>
      <c r="F62" s="222" t="str">
        <f>IF(E62=0," ",IF('Contrataciones (detalle)'!L61="No","√"," "))</f>
        <v xml:space="preserve"> </v>
      </c>
      <c r="G62" s="217">
        <f>+'Contrataciones (detalle)'!J61</f>
        <v>0</v>
      </c>
      <c r="H62" s="209"/>
    </row>
    <row r="63" spans="1:8" s="223" customFormat="1" ht="58.5" customHeight="1" x14ac:dyDescent="0.25">
      <c r="A63" s="220">
        <f>+'Contrataciones (detalle)'!A62</f>
        <v>0</v>
      </c>
      <c r="B63" s="220">
        <f>+'Contrataciones (detalle)'!B62</f>
        <v>0</v>
      </c>
      <c r="C63" s="217">
        <f>+'Contrataciones (detalle)'!C62</f>
        <v>0</v>
      </c>
      <c r="D63" s="220">
        <f>+'Contrataciones (detalle)'!E62</f>
        <v>0</v>
      </c>
      <c r="E63" s="221">
        <f>+'Contrataciones (detalle)'!I62</f>
        <v>0</v>
      </c>
      <c r="F63" s="222" t="str">
        <f>IF(E63=0," ",IF('Contrataciones (detalle)'!L62="No","√"," "))</f>
        <v xml:space="preserve"> </v>
      </c>
      <c r="G63" s="217">
        <f>+'Contrataciones (detalle)'!J62</f>
        <v>0</v>
      </c>
      <c r="H63" s="209"/>
    </row>
    <row r="64" spans="1:8" s="223" customFormat="1" ht="58.5" customHeight="1" x14ac:dyDescent="0.25">
      <c r="A64" s="220">
        <f>+'Contrataciones (detalle)'!A63</f>
        <v>0</v>
      </c>
      <c r="B64" s="220">
        <f>+'Contrataciones (detalle)'!B63</f>
        <v>0</v>
      </c>
      <c r="C64" s="217">
        <f>+'Contrataciones (detalle)'!C63</f>
        <v>0</v>
      </c>
      <c r="D64" s="220">
        <f>+'Contrataciones (detalle)'!E63</f>
        <v>0</v>
      </c>
      <c r="E64" s="221">
        <f>+'Contrataciones (detalle)'!I63</f>
        <v>0</v>
      </c>
      <c r="F64" s="222" t="str">
        <f>IF(E64=0," ",IF('Contrataciones (detalle)'!L63="No","√"," "))</f>
        <v xml:space="preserve"> </v>
      </c>
      <c r="G64" s="217">
        <f>+'Contrataciones (detalle)'!J63</f>
        <v>0</v>
      </c>
      <c r="H64" s="209"/>
    </row>
    <row r="65" spans="1:8" s="223" customFormat="1" ht="58.5" customHeight="1" x14ac:dyDescent="0.25">
      <c r="A65" s="220">
        <f>+'Contrataciones (detalle)'!A64</f>
        <v>0</v>
      </c>
      <c r="B65" s="220">
        <f>+'Contrataciones (detalle)'!B64</f>
        <v>0</v>
      </c>
      <c r="C65" s="217">
        <f>+'Contrataciones (detalle)'!C64</f>
        <v>0</v>
      </c>
      <c r="D65" s="220">
        <f>+'Contrataciones (detalle)'!E64</f>
        <v>0</v>
      </c>
      <c r="E65" s="221">
        <f>+'Contrataciones (detalle)'!I64</f>
        <v>0</v>
      </c>
      <c r="F65" s="222" t="str">
        <f>IF(E65=0," ",IF('Contrataciones (detalle)'!L64="No","√"," "))</f>
        <v xml:space="preserve"> </v>
      </c>
      <c r="G65" s="217">
        <f>+'Contrataciones (detalle)'!J64</f>
        <v>0</v>
      </c>
      <c r="H65" s="209"/>
    </row>
    <row r="66" spans="1:8" s="223" customFormat="1" ht="58.5" customHeight="1" x14ac:dyDescent="0.25">
      <c r="A66" s="220">
        <f>+'Contrataciones (detalle)'!A65</f>
        <v>0</v>
      </c>
      <c r="B66" s="220">
        <f>+'Contrataciones (detalle)'!B65</f>
        <v>0</v>
      </c>
      <c r="C66" s="217">
        <f>+'Contrataciones (detalle)'!C65</f>
        <v>0</v>
      </c>
      <c r="D66" s="220">
        <f>+'Contrataciones (detalle)'!E65</f>
        <v>0</v>
      </c>
      <c r="E66" s="221">
        <f>+'Contrataciones (detalle)'!I65</f>
        <v>0</v>
      </c>
      <c r="F66" s="222" t="str">
        <f>IF(E66=0," ",IF('Contrataciones (detalle)'!L65="No","√"," "))</f>
        <v xml:space="preserve"> </v>
      </c>
      <c r="G66" s="217">
        <f>+'Contrataciones (detalle)'!J65</f>
        <v>0</v>
      </c>
      <c r="H66" s="209"/>
    </row>
    <row r="67" spans="1:8" s="223" customFormat="1" ht="58.5" customHeight="1" x14ac:dyDescent="0.25">
      <c r="A67" s="220">
        <f>+'Contrataciones (detalle)'!A66</f>
        <v>0</v>
      </c>
      <c r="B67" s="220">
        <f>+'Contrataciones (detalle)'!B66</f>
        <v>0</v>
      </c>
      <c r="C67" s="217">
        <f>+'Contrataciones (detalle)'!C66</f>
        <v>0</v>
      </c>
      <c r="D67" s="220">
        <f>+'Contrataciones (detalle)'!E66</f>
        <v>0</v>
      </c>
      <c r="E67" s="221">
        <f>+'Contrataciones (detalle)'!I66</f>
        <v>0</v>
      </c>
      <c r="F67" s="222" t="str">
        <f>IF(E67=0," ",IF('Contrataciones (detalle)'!L66="No","√"," "))</f>
        <v xml:space="preserve"> </v>
      </c>
      <c r="G67" s="217">
        <f>+'Contrataciones (detalle)'!J66</f>
        <v>0</v>
      </c>
      <c r="H67" s="209"/>
    </row>
    <row r="68" spans="1:8" s="223" customFormat="1" ht="58.5" customHeight="1" x14ac:dyDescent="0.25">
      <c r="A68" s="220">
        <f>+'Contrataciones (detalle)'!A67</f>
        <v>0</v>
      </c>
      <c r="B68" s="220">
        <f>+'Contrataciones (detalle)'!B67</f>
        <v>0</v>
      </c>
      <c r="C68" s="217">
        <f>+'Contrataciones (detalle)'!C67</f>
        <v>0</v>
      </c>
      <c r="D68" s="220">
        <f>+'Contrataciones (detalle)'!E67</f>
        <v>0</v>
      </c>
      <c r="E68" s="221">
        <f>+'Contrataciones (detalle)'!I67</f>
        <v>0</v>
      </c>
      <c r="F68" s="222" t="str">
        <f>IF(E68=0," ",IF('Contrataciones (detalle)'!L67="No","√"," "))</f>
        <v xml:space="preserve"> </v>
      </c>
      <c r="G68" s="217">
        <f>+'Contrataciones (detalle)'!J67</f>
        <v>0</v>
      </c>
      <c r="H68" s="209"/>
    </row>
    <row r="69" spans="1:8" s="223" customFormat="1" ht="58.5" customHeight="1" x14ac:dyDescent="0.25">
      <c r="A69" s="220">
        <f>+'Contrataciones (detalle)'!A68</f>
        <v>0</v>
      </c>
      <c r="B69" s="220">
        <f>+'Contrataciones (detalle)'!B68</f>
        <v>0</v>
      </c>
      <c r="C69" s="217">
        <f>+'Contrataciones (detalle)'!C68</f>
        <v>0</v>
      </c>
      <c r="D69" s="220">
        <f>+'Contrataciones (detalle)'!E68</f>
        <v>0</v>
      </c>
      <c r="E69" s="221">
        <f>+'Contrataciones (detalle)'!I68</f>
        <v>0</v>
      </c>
      <c r="F69" s="222" t="str">
        <f>IF(E69=0," ",IF('Contrataciones (detalle)'!L68="No","√"," "))</f>
        <v xml:space="preserve"> </v>
      </c>
      <c r="G69" s="217">
        <f>+'Contrataciones (detalle)'!J68</f>
        <v>0</v>
      </c>
      <c r="H69" s="209"/>
    </row>
    <row r="70" spans="1:8" s="223" customFormat="1" ht="58.5" customHeight="1" x14ac:dyDescent="0.25">
      <c r="A70" s="220">
        <f>+'Contrataciones (detalle)'!A69</f>
        <v>0</v>
      </c>
      <c r="B70" s="220">
        <f>+'Contrataciones (detalle)'!B69</f>
        <v>0</v>
      </c>
      <c r="C70" s="217">
        <f>+'Contrataciones (detalle)'!C69</f>
        <v>0</v>
      </c>
      <c r="D70" s="220">
        <f>+'Contrataciones (detalle)'!E69</f>
        <v>0</v>
      </c>
      <c r="E70" s="221">
        <f>+'Contrataciones (detalle)'!I69</f>
        <v>0</v>
      </c>
      <c r="F70" s="222" t="str">
        <f>IF(E70=0," ",IF('Contrataciones (detalle)'!L69="No","√"," "))</f>
        <v xml:space="preserve"> </v>
      </c>
      <c r="G70" s="217">
        <f>+'Contrataciones (detalle)'!J69</f>
        <v>0</v>
      </c>
      <c r="H70" s="209"/>
    </row>
    <row r="71" spans="1:8" s="223" customFormat="1" ht="58.5" customHeight="1" x14ac:dyDescent="0.25">
      <c r="A71" s="220">
        <f>+'Contrataciones (detalle)'!A70</f>
        <v>0</v>
      </c>
      <c r="B71" s="220">
        <f>+'Contrataciones (detalle)'!B70</f>
        <v>0</v>
      </c>
      <c r="C71" s="217">
        <f>+'Contrataciones (detalle)'!C70</f>
        <v>0</v>
      </c>
      <c r="D71" s="220">
        <f>+'Contrataciones (detalle)'!E70</f>
        <v>0</v>
      </c>
      <c r="E71" s="221">
        <f>+'Contrataciones (detalle)'!I70</f>
        <v>0</v>
      </c>
      <c r="F71" s="222" t="str">
        <f>IF(E71=0," ",IF('Contrataciones (detalle)'!L70="No","√"," "))</f>
        <v xml:space="preserve"> </v>
      </c>
      <c r="G71" s="217">
        <f>+'Contrataciones (detalle)'!J70</f>
        <v>0</v>
      </c>
      <c r="H71" s="209"/>
    </row>
    <row r="72" spans="1:8" s="223" customFormat="1" ht="58.5" customHeight="1" x14ac:dyDescent="0.25">
      <c r="A72" s="220">
        <f>+'Contrataciones (detalle)'!A71</f>
        <v>0</v>
      </c>
      <c r="B72" s="220">
        <f>+'Contrataciones (detalle)'!B71</f>
        <v>0</v>
      </c>
      <c r="C72" s="217">
        <f>+'Contrataciones (detalle)'!C71</f>
        <v>0</v>
      </c>
      <c r="D72" s="220">
        <f>+'Contrataciones (detalle)'!E71</f>
        <v>0</v>
      </c>
      <c r="E72" s="221">
        <f>+'Contrataciones (detalle)'!I71</f>
        <v>0</v>
      </c>
      <c r="F72" s="222" t="str">
        <f>IF(E72=0," ",IF('Contrataciones (detalle)'!L71="No","√"," "))</f>
        <v xml:space="preserve"> </v>
      </c>
      <c r="G72" s="217">
        <f>+'Contrataciones (detalle)'!J71</f>
        <v>0</v>
      </c>
      <c r="H72" s="209"/>
    </row>
    <row r="73" spans="1:8" s="223" customFormat="1" ht="58.5" customHeight="1" x14ac:dyDescent="0.25">
      <c r="A73" s="220">
        <f>+'Contrataciones (detalle)'!A72</f>
        <v>0</v>
      </c>
      <c r="B73" s="220">
        <f>+'Contrataciones (detalle)'!B72</f>
        <v>0</v>
      </c>
      <c r="C73" s="217">
        <f>+'Contrataciones (detalle)'!C72</f>
        <v>0</v>
      </c>
      <c r="D73" s="220">
        <f>+'Contrataciones (detalle)'!E72</f>
        <v>0</v>
      </c>
      <c r="E73" s="221">
        <f>+'Contrataciones (detalle)'!I72</f>
        <v>0</v>
      </c>
      <c r="F73" s="222" t="str">
        <f>IF(E73=0," ",IF('Contrataciones (detalle)'!L72="No","√"," "))</f>
        <v xml:space="preserve"> </v>
      </c>
      <c r="G73" s="217">
        <f>+'Contrataciones (detalle)'!J72</f>
        <v>0</v>
      </c>
      <c r="H73" s="209"/>
    </row>
    <row r="74" spans="1:8" s="223" customFormat="1" ht="58.5" customHeight="1" x14ac:dyDescent="0.25">
      <c r="A74" s="220">
        <f>+'Contrataciones (detalle)'!A73</f>
        <v>0</v>
      </c>
      <c r="B74" s="220">
        <f>+'Contrataciones (detalle)'!B73</f>
        <v>0</v>
      </c>
      <c r="C74" s="217">
        <f>+'Contrataciones (detalle)'!C73</f>
        <v>0</v>
      </c>
      <c r="D74" s="220">
        <f>+'Contrataciones (detalle)'!E73</f>
        <v>0</v>
      </c>
      <c r="E74" s="221">
        <f>+'Contrataciones (detalle)'!I73</f>
        <v>0</v>
      </c>
      <c r="F74" s="222" t="str">
        <f>IF(E74=0," ",IF('Contrataciones (detalle)'!L73="No","√"," "))</f>
        <v xml:space="preserve"> </v>
      </c>
      <c r="G74" s="217">
        <f>+'Contrataciones (detalle)'!J73</f>
        <v>0</v>
      </c>
      <c r="H74" s="209"/>
    </row>
    <row r="75" spans="1:8" s="223" customFormat="1" ht="58.5" customHeight="1" x14ac:dyDescent="0.25">
      <c r="A75" s="220">
        <f>+'Contrataciones (detalle)'!A74</f>
        <v>0</v>
      </c>
      <c r="B75" s="220">
        <f>+'Contrataciones (detalle)'!B74</f>
        <v>0</v>
      </c>
      <c r="C75" s="217">
        <f>+'Contrataciones (detalle)'!C74</f>
        <v>0</v>
      </c>
      <c r="D75" s="220">
        <f>+'Contrataciones (detalle)'!E74</f>
        <v>0</v>
      </c>
      <c r="E75" s="221">
        <f>+'Contrataciones (detalle)'!I74</f>
        <v>0</v>
      </c>
      <c r="F75" s="222" t="str">
        <f>IF(E75=0," ",IF('Contrataciones (detalle)'!L74="No","√"," "))</f>
        <v xml:space="preserve"> </v>
      </c>
      <c r="G75" s="217">
        <f>+'Contrataciones (detalle)'!J74</f>
        <v>0</v>
      </c>
      <c r="H75" s="209"/>
    </row>
    <row r="76" spans="1:8" s="223" customFormat="1" ht="58.5" customHeight="1" x14ac:dyDescent="0.25">
      <c r="A76" s="220">
        <f>+'Contrataciones (detalle)'!A75</f>
        <v>0</v>
      </c>
      <c r="B76" s="220">
        <f>+'Contrataciones (detalle)'!B75</f>
        <v>0</v>
      </c>
      <c r="C76" s="217">
        <f>+'Contrataciones (detalle)'!C75</f>
        <v>0</v>
      </c>
      <c r="D76" s="220">
        <f>+'Contrataciones (detalle)'!E75</f>
        <v>0</v>
      </c>
      <c r="E76" s="221">
        <f>+'Contrataciones (detalle)'!I75</f>
        <v>0</v>
      </c>
      <c r="F76" s="222" t="str">
        <f>IF(E76=0," ",IF('Contrataciones (detalle)'!L75="No","√"," "))</f>
        <v xml:space="preserve"> </v>
      </c>
      <c r="G76" s="217">
        <f>+'Contrataciones (detalle)'!J75</f>
        <v>0</v>
      </c>
      <c r="H76" s="209"/>
    </row>
    <row r="77" spans="1:8" s="223" customFormat="1" ht="58.5" customHeight="1" x14ac:dyDescent="0.25">
      <c r="A77" s="220">
        <f>+'Contrataciones (detalle)'!A76</f>
        <v>0</v>
      </c>
      <c r="B77" s="220">
        <f>+'Contrataciones (detalle)'!B76</f>
        <v>0</v>
      </c>
      <c r="C77" s="217">
        <f>+'Contrataciones (detalle)'!C76</f>
        <v>0</v>
      </c>
      <c r="D77" s="220">
        <f>+'Contrataciones (detalle)'!E76</f>
        <v>0</v>
      </c>
      <c r="E77" s="221">
        <f>+'Contrataciones (detalle)'!I76</f>
        <v>0</v>
      </c>
      <c r="F77" s="222" t="str">
        <f>IF(E77=0," ",IF('Contrataciones (detalle)'!L76="No","√"," "))</f>
        <v xml:space="preserve"> </v>
      </c>
      <c r="G77" s="217">
        <f>+'Contrataciones (detalle)'!J76</f>
        <v>0</v>
      </c>
      <c r="H77" s="209"/>
    </row>
    <row r="78" spans="1:8" s="223" customFormat="1" ht="58.5" customHeight="1" x14ac:dyDescent="0.25">
      <c r="A78" s="220">
        <f>+'Contrataciones (detalle)'!A77</f>
        <v>0</v>
      </c>
      <c r="B78" s="220">
        <f>+'Contrataciones (detalle)'!B77</f>
        <v>0</v>
      </c>
      <c r="C78" s="217">
        <f>+'Contrataciones (detalle)'!C77</f>
        <v>0</v>
      </c>
      <c r="D78" s="220">
        <f>+'Contrataciones (detalle)'!E77</f>
        <v>0</v>
      </c>
      <c r="E78" s="221">
        <f>+'Contrataciones (detalle)'!I77</f>
        <v>0</v>
      </c>
      <c r="F78" s="222" t="str">
        <f>IF(E78=0," ",IF('Contrataciones (detalle)'!L77="No","√"," "))</f>
        <v xml:space="preserve"> </v>
      </c>
      <c r="G78" s="217">
        <f>+'Contrataciones (detalle)'!J77</f>
        <v>0</v>
      </c>
      <c r="H78" s="209"/>
    </row>
    <row r="79" spans="1:8" s="223" customFormat="1" ht="58.5" customHeight="1" x14ac:dyDescent="0.25">
      <c r="A79" s="220">
        <f>+'Contrataciones (detalle)'!A78</f>
        <v>0</v>
      </c>
      <c r="B79" s="220">
        <f>+'Contrataciones (detalle)'!B78</f>
        <v>0</v>
      </c>
      <c r="C79" s="217">
        <f>+'Contrataciones (detalle)'!C78</f>
        <v>0</v>
      </c>
      <c r="D79" s="220">
        <f>+'Contrataciones (detalle)'!E78</f>
        <v>0</v>
      </c>
      <c r="E79" s="221">
        <f>+'Contrataciones (detalle)'!I78</f>
        <v>0</v>
      </c>
      <c r="F79" s="222" t="str">
        <f>IF(E79=0," ",IF('Contrataciones (detalle)'!L78="No","√"," "))</f>
        <v xml:space="preserve"> </v>
      </c>
      <c r="G79" s="217">
        <f>+'Contrataciones (detalle)'!J78</f>
        <v>0</v>
      </c>
      <c r="H79" s="209"/>
    </row>
    <row r="80" spans="1:8" s="223" customFormat="1" ht="58.5" customHeight="1" x14ac:dyDescent="0.25">
      <c r="A80" s="220">
        <f>+'Contrataciones (detalle)'!A79</f>
        <v>0</v>
      </c>
      <c r="B80" s="220">
        <f>+'Contrataciones (detalle)'!B79</f>
        <v>0</v>
      </c>
      <c r="C80" s="217">
        <f>+'Contrataciones (detalle)'!C79</f>
        <v>0</v>
      </c>
      <c r="D80" s="220">
        <f>+'Contrataciones (detalle)'!E79</f>
        <v>0</v>
      </c>
      <c r="E80" s="221">
        <f>+'Contrataciones (detalle)'!I79</f>
        <v>0</v>
      </c>
      <c r="F80" s="222" t="str">
        <f>IF(E80=0," ",IF('Contrataciones (detalle)'!L79="No","√"," "))</f>
        <v xml:space="preserve"> </v>
      </c>
      <c r="G80" s="217">
        <f>+'Contrataciones (detalle)'!J79</f>
        <v>0</v>
      </c>
      <c r="H80" s="209"/>
    </row>
    <row r="81" spans="1:8" s="223" customFormat="1" ht="58.5" customHeight="1" x14ac:dyDescent="0.25">
      <c r="A81" s="220">
        <f>+'Contrataciones (detalle)'!A80</f>
        <v>0</v>
      </c>
      <c r="B81" s="220">
        <f>+'Contrataciones (detalle)'!B80</f>
        <v>0</v>
      </c>
      <c r="C81" s="217">
        <f>+'Contrataciones (detalle)'!C80</f>
        <v>0</v>
      </c>
      <c r="D81" s="220">
        <f>+'Contrataciones (detalle)'!E80</f>
        <v>0</v>
      </c>
      <c r="E81" s="221">
        <f>+'Contrataciones (detalle)'!I80</f>
        <v>0</v>
      </c>
      <c r="F81" s="222" t="str">
        <f>IF(E81=0," ",IF('Contrataciones (detalle)'!L80="No","√"," "))</f>
        <v xml:space="preserve"> </v>
      </c>
      <c r="G81" s="217">
        <f>+'Contrataciones (detalle)'!J80</f>
        <v>0</v>
      </c>
      <c r="H81" s="209"/>
    </row>
    <row r="82" spans="1:8" s="223" customFormat="1" ht="58.5" customHeight="1" x14ac:dyDescent="0.25">
      <c r="A82" s="220">
        <f>+'Contrataciones (detalle)'!A81</f>
        <v>0</v>
      </c>
      <c r="B82" s="220">
        <f>+'Contrataciones (detalle)'!B81</f>
        <v>0</v>
      </c>
      <c r="C82" s="217">
        <f>+'Contrataciones (detalle)'!C81</f>
        <v>0</v>
      </c>
      <c r="D82" s="220">
        <f>+'Contrataciones (detalle)'!E81</f>
        <v>0</v>
      </c>
      <c r="E82" s="221">
        <f>+'Contrataciones (detalle)'!I81</f>
        <v>0</v>
      </c>
      <c r="F82" s="222" t="str">
        <f>IF(E82=0," ",IF('Contrataciones (detalle)'!L81="No","√"," "))</f>
        <v xml:space="preserve"> </v>
      </c>
      <c r="G82" s="217">
        <f>+'Contrataciones (detalle)'!J81</f>
        <v>0</v>
      </c>
      <c r="H82" s="209"/>
    </row>
    <row r="83" spans="1:8" s="223" customFormat="1" ht="58.5" customHeight="1" x14ac:dyDescent="0.25">
      <c r="A83" s="220">
        <f>+'Contrataciones (detalle)'!A82</f>
        <v>0</v>
      </c>
      <c r="B83" s="220">
        <f>+'Contrataciones (detalle)'!B82</f>
        <v>0</v>
      </c>
      <c r="C83" s="217">
        <f>+'Contrataciones (detalle)'!C82</f>
        <v>0</v>
      </c>
      <c r="D83" s="220">
        <f>+'Contrataciones (detalle)'!E82</f>
        <v>0</v>
      </c>
      <c r="E83" s="221">
        <f>+'Contrataciones (detalle)'!I82</f>
        <v>0</v>
      </c>
      <c r="F83" s="222" t="str">
        <f>IF(E83=0," ",IF('Contrataciones (detalle)'!L82="No","√"," "))</f>
        <v xml:space="preserve"> </v>
      </c>
      <c r="G83" s="217">
        <f>+'Contrataciones (detalle)'!J82</f>
        <v>0</v>
      </c>
      <c r="H83" s="209"/>
    </row>
    <row r="84" spans="1:8" s="223" customFormat="1" ht="58.5" customHeight="1" x14ac:dyDescent="0.25">
      <c r="A84" s="220">
        <f>+'Contrataciones (detalle)'!A83</f>
        <v>0</v>
      </c>
      <c r="B84" s="220">
        <f>+'Contrataciones (detalle)'!B83</f>
        <v>0</v>
      </c>
      <c r="C84" s="217">
        <f>+'Contrataciones (detalle)'!C83</f>
        <v>0</v>
      </c>
      <c r="D84" s="220">
        <f>+'Contrataciones (detalle)'!E83</f>
        <v>0</v>
      </c>
      <c r="E84" s="221">
        <f>+'Contrataciones (detalle)'!I83</f>
        <v>0</v>
      </c>
      <c r="F84" s="222" t="str">
        <f>IF(E84=0," ",IF('Contrataciones (detalle)'!L83="No","√"," "))</f>
        <v xml:space="preserve"> </v>
      </c>
      <c r="G84" s="217">
        <f>+'Contrataciones (detalle)'!J83</f>
        <v>0</v>
      </c>
      <c r="H84" s="209"/>
    </row>
    <row r="85" spans="1:8" s="223" customFormat="1" ht="58.5" customHeight="1" x14ac:dyDescent="0.25">
      <c r="A85" s="220">
        <f>+'Contrataciones (detalle)'!A84</f>
        <v>0</v>
      </c>
      <c r="B85" s="220">
        <f>+'Contrataciones (detalle)'!B84</f>
        <v>0</v>
      </c>
      <c r="C85" s="217">
        <f>+'Contrataciones (detalle)'!C84</f>
        <v>0</v>
      </c>
      <c r="D85" s="220">
        <f>+'Contrataciones (detalle)'!E84</f>
        <v>0</v>
      </c>
      <c r="E85" s="221">
        <f>+'Contrataciones (detalle)'!I84</f>
        <v>0</v>
      </c>
      <c r="F85" s="222" t="str">
        <f>IF(E85=0," ",IF('Contrataciones (detalle)'!L84="No","√"," "))</f>
        <v xml:space="preserve"> </v>
      </c>
      <c r="G85" s="217">
        <f>+'Contrataciones (detalle)'!J84</f>
        <v>0</v>
      </c>
      <c r="H85" s="209"/>
    </row>
    <row r="86" spans="1:8" s="223" customFormat="1" ht="58.5" customHeight="1" x14ac:dyDescent="0.25">
      <c r="A86" s="220">
        <f>+'Contrataciones (detalle)'!A85</f>
        <v>0</v>
      </c>
      <c r="B86" s="220">
        <f>+'Contrataciones (detalle)'!B85</f>
        <v>0</v>
      </c>
      <c r="C86" s="217">
        <f>+'Contrataciones (detalle)'!C85</f>
        <v>0</v>
      </c>
      <c r="D86" s="220">
        <f>+'Contrataciones (detalle)'!E85</f>
        <v>0</v>
      </c>
      <c r="E86" s="221">
        <f>+'Contrataciones (detalle)'!I85</f>
        <v>0</v>
      </c>
      <c r="F86" s="222" t="str">
        <f>IF(E86=0," ",IF('Contrataciones (detalle)'!L85="No","√"," "))</f>
        <v xml:space="preserve"> </v>
      </c>
      <c r="G86" s="217">
        <f>+'Contrataciones (detalle)'!J85</f>
        <v>0</v>
      </c>
      <c r="H86" s="209"/>
    </row>
    <row r="87" spans="1:8" s="223" customFormat="1" ht="58.5" customHeight="1" x14ac:dyDescent="0.25">
      <c r="A87" s="220">
        <f>+'Contrataciones (detalle)'!A86</f>
        <v>0</v>
      </c>
      <c r="B87" s="220">
        <f>+'Contrataciones (detalle)'!B86</f>
        <v>0</v>
      </c>
      <c r="C87" s="217">
        <f>+'Contrataciones (detalle)'!C86</f>
        <v>0</v>
      </c>
      <c r="D87" s="220">
        <f>+'Contrataciones (detalle)'!E86</f>
        <v>0</v>
      </c>
      <c r="E87" s="221">
        <f>+'Contrataciones (detalle)'!I86</f>
        <v>0</v>
      </c>
      <c r="F87" s="222" t="str">
        <f>IF(E87=0," ",IF('Contrataciones (detalle)'!L86="No","√"," "))</f>
        <v xml:space="preserve"> </v>
      </c>
      <c r="G87" s="217">
        <f>+'Contrataciones (detalle)'!J86</f>
        <v>0</v>
      </c>
      <c r="H87" s="209"/>
    </row>
    <row r="88" spans="1:8" s="223" customFormat="1" ht="58.5" customHeight="1" x14ac:dyDescent="0.25">
      <c r="A88" s="220">
        <f>+'Contrataciones (detalle)'!A87</f>
        <v>0</v>
      </c>
      <c r="B88" s="220">
        <f>+'Contrataciones (detalle)'!B87</f>
        <v>0</v>
      </c>
      <c r="C88" s="217">
        <f>+'Contrataciones (detalle)'!C87</f>
        <v>0</v>
      </c>
      <c r="D88" s="220">
        <f>+'Contrataciones (detalle)'!E87</f>
        <v>0</v>
      </c>
      <c r="E88" s="221">
        <f>+'Contrataciones (detalle)'!I87</f>
        <v>0</v>
      </c>
      <c r="F88" s="222" t="str">
        <f>IF(E88=0," ",IF('Contrataciones (detalle)'!L87="No","√"," "))</f>
        <v xml:space="preserve"> </v>
      </c>
      <c r="G88" s="217">
        <f>+'Contrataciones (detalle)'!J87</f>
        <v>0</v>
      </c>
      <c r="H88" s="209"/>
    </row>
    <row r="89" spans="1:8" s="223" customFormat="1" ht="58.5" customHeight="1" x14ac:dyDescent="0.25">
      <c r="A89" s="220">
        <f>+'Contrataciones (detalle)'!A88</f>
        <v>0</v>
      </c>
      <c r="B89" s="220">
        <f>+'Contrataciones (detalle)'!B88</f>
        <v>0</v>
      </c>
      <c r="C89" s="217">
        <f>+'Contrataciones (detalle)'!C88</f>
        <v>0</v>
      </c>
      <c r="D89" s="220">
        <f>+'Contrataciones (detalle)'!E88</f>
        <v>0</v>
      </c>
      <c r="E89" s="221">
        <f>+'Contrataciones (detalle)'!I88</f>
        <v>0</v>
      </c>
      <c r="F89" s="222" t="str">
        <f>IF(E89=0," ",IF('Contrataciones (detalle)'!L88="No","√"," "))</f>
        <v xml:space="preserve"> </v>
      </c>
      <c r="G89" s="217">
        <f>+'Contrataciones (detalle)'!J88</f>
        <v>0</v>
      </c>
      <c r="H89" s="209"/>
    </row>
    <row r="90" spans="1:8" s="223" customFormat="1" ht="58.5" customHeight="1" x14ac:dyDescent="0.25">
      <c r="A90" s="220">
        <f>+'Contrataciones (detalle)'!A89</f>
        <v>0</v>
      </c>
      <c r="B90" s="220">
        <f>+'Contrataciones (detalle)'!B89</f>
        <v>0</v>
      </c>
      <c r="C90" s="217">
        <f>+'Contrataciones (detalle)'!C89</f>
        <v>0</v>
      </c>
      <c r="D90" s="220">
        <f>+'Contrataciones (detalle)'!E89</f>
        <v>0</v>
      </c>
      <c r="E90" s="221">
        <f>+'Contrataciones (detalle)'!I89</f>
        <v>0</v>
      </c>
      <c r="F90" s="222" t="str">
        <f>IF(E90=0," ",IF('Contrataciones (detalle)'!L89="No","√"," "))</f>
        <v xml:space="preserve"> </v>
      </c>
      <c r="G90" s="217">
        <f>+'Contrataciones (detalle)'!J89</f>
        <v>0</v>
      </c>
      <c r="H90" s="209"/>
    </row>
    <row r="91" spans="1:8" s="223" customFormat="1" ht="58.5" customHeight="1" x14ac:dyDescent="0.25">
      <c r="A91" s="220">
        <f>+'Contrataciones (detalle)'!A90</f>
        <v>0</v>
      </c>
      <c r="B91" s="220">
        <f>+'Contrataciones (detalle)'!B90</f>
        <v>0</v>
      </c>
      <c r="C91" s="217">
        <f>+'Contrataciones (detalle)'!C90</f>
        <v>0</v>
      </c>
      <c r="D91" s="220">
        <f>+'Contrataciones (detalle)'!E90</f>
        <v>0</v>
      </c>
      <c r="E91" s="221">
        <f>+'Contrataciones (detalle)'!I90</f>
        <v>0</v>
      </c>
      <c r="F91" s="222" t="str">
        <f>IF(E91=0," ",IF('Contrataciones (detalle)'!L90="No","√"," "))</f>
        <v xml:space="preserve"> </v>
      </c>
      <c r="G91" s="217">
        <f>+'Contrataciones (detalle)'!J90</f>
        <v>0</v>
      </c>
      <c r="H91" s="209"/>
    </row>
    <row r="92" spans="1:8" s="223" customFormat="1" ht="58.5" customHeight="1" x14ac:dyDescent="0.25">
      <c r="A92" s="220">
        <f>+'Contrataciones (detalle)'!A91</f>
        <v>0</v>
      </c>
      <c r="B92" s="220">
        <f>+'Contrataciones (detalle)'!B91</f>
        <v>0</v>
      </c>
      <c r="C92" s="217">
        <f>+'Contrataciones (detalle)'!C91</f>
        <v>0</v>
      </c>
      <c r="D92" s="220">
        <f>+'Contrataciones (detalle)'!E91</f>
        <v>0</v>
      </c>
      <c r="E92" s="221">
        <f>+'Contrataciones (detalle)'!I91</f>
        <v>0</v>
      </c>
      <c r="F92" s="222" t="str">
        <f>IF(E92=0," ",IF('Contrataciones (detalle)'!L91="No","√"," "))</f>
        <v xml:space="preserve"> </v>
      </c>
      <c r="G92" s="217">
        <f>+'Contrataciones (detalle)'!J91</f>
        <v>0</v>
      </c>
      <c r="H92" s="209"/>
    </row>
    <row r="93" spans="1:8" s="223" customFormat="1" ht="58.5" customHeight="1" x14ac:dyDescent="0.25">
      <c r="A93" s="220">
        <f>+'Contrataciones (detalle)'!A92</f>
        <v>0</v>
      </c>
      <c r="B93" s="220">
        <f>+'Contrataciones (detalle)'!B92</f>
        <v>0</v>
      </c>
      <c r="C93" s="217">
        <f>+'Contrataciones (detalle)'!C92</f>
        <v>0</v>
      </c>
      <c r="D93" s="220">
        <f>+'Contrataciones (detalle)'!E92</f>
        <v>0</v>
      </c>
      <c r="E93" s="221">
        <f>+'Contrataciones (detalle)'!I92</f>
        <v>0</v>
      </c>
      <c r="F93" s="222" t="str">
        <f>IF(E93=0," ",IF('Contrataciones (detalle)'!L92="No","√"," "))</f>
        <v xml:space="preserve"> </v>
      </c>
      <c r="G93" s="217">
        <f>+'Contrataciones (detalle)'!J92</f>
        <v>0</v>
      </c>
      <c r="H93" s="209"/>
    </row>
    <row r="94" spans="1:8" s="223" customFormat="1" ht="58.5" customHeight="1" x14ac:dyDescent="0.25">
      <c r="A94" s="220">
        <f>+'Contrataciones (detalle)'!A93</f>
        <v>0</v>
      </c>
      <c r="B94" s="220">
        <f>+'Contrataciones (detalle)'!B93</f>
        <v>0</v>
      </c>
      <c r="C94" s="217">
        <f>+'Contrataciones (detalle)'!C93</f>
        <v>0</v>
      </c>
      <c r="D94" s="220">
        <f>+'Contrataciones (detalle)'!E93</f>
        <v>0</v>
      </c>
      <c r="E94" s="221">
        <f>+'Contrataciones (detalle)'!I93</f>
        <v>0</v>
      </c>
      <c r="F94" s="222" t="str">
        <f>IF(E94=0," ",IF('Contrataciones (detalle)'!L93="No","√"," "))</f>
        <v xml:space="preserve"> </v>
      </c>
      <c r="G94" s="217">
        <f>+'Contrataciones (detalle)'!J93</f>
        <v>0</v>
      </c>
      <c r="H94" s="209"/>
    </row>
    <row r="95" spans="1:8" s="223" customFormat="1" ht="58.5" customHeight="1" x14ac:dyDescent="0.25">
      <c r="A95" s="220">
        <f>+'Contrataciones (detalle)'!A94</f>
        <v>0</v>
      </c>
      <c r="B95" s="220">
        <f>+'Contrataciones (detalle)'!B94</f>
        <v>0</v>
      </c>
      <c r="C95" s="217">
        <f>+'Contrataciones (detalle)'!C94</f>
        <v>0</v>
      </c>
      <c r="D95" s="220">
        <f>+'Contrataciones (detalle)'!E94</f>
        <v>0</v>
      </c>
      <c r="E95" s="221">
        <f>+'Contrataciones (detalle)'!I94</f>
        <v>0</v>
      </c>
      <c r="F95" s="222" t="str">
        <f>IF(E95=0," ",IF('Contrataciones (detalle)'!L94="No","√"," "))</f>
        <v xml:space="preserve"> </v>
      </c>
      <c r="G95" s="217">
        <f>+'Contrataciones (detalle)'!J94</f>
        <v>0</v>
      </c>
      <c r="H95" s="209"/>
    </row>
    <row r="96" spans="1:8" s="223" customFormat="1" ht="58.5" customHeight="1" x14ac:dyDescent="0.25">
      <c r="A96" s="220">
        <f>+'Contrataciones (detalle)'!A95</f>
        <v>0</v>
      </c>
      <c r="B96" s="220">
        <f>+'Contrataciones (detalle)'!B95</f>
        <v>0</v>
      </c>
      <c r="C96" s="217">
        <f>+'Contrataciones (detalle)'!C95</f>
        <v>0</v>
      </c>
      <c r="D96" s="220">
        <f>+'Contrataciones (detalle)'!E95</f>
        <v>0</v>
      </c>
      <c r="E96" s="221">
        <f>+'Contrataciones (detalle)'!I95</f>
        <v>0</v>
      </c>
      <c r="F96" s="222" t="str">
        <f>IF(E96=0," ",IF('Contrataciones (detalle)'!L95="No","√"," "))</f>
        <v xml:space="preserve"> </v>
      </c>
      <c r="G96" s="217">
        <f>+'Contrataciones (detalle)'!J95</f>
        <v>0</v>
      </c>
      <c r="H96" s="209"/>
    </row>
    <row r="97" spans="1:8" s="223" customFormat="1" ht="58.5" customHeight="1" x14ac:dyDescent="0.25">
      <c r="A97" s="220">
        <f>+'Contrataciones (detalle)'!A96</f>
        <v>0</v>
      </c>
      <c r="B97" s="220">
        <f>+'Contrataciones (detalle)'!B96</f>
        <v>0</v>
      </c>
      <c r="C97" s="217">
        <f>+'Contrataciones (detalle)'!C96</f>
        <v>0</v>
      </c>
      <c r="D97" s="220">
        <f>+'Contrataciones (detalle)'!E96</f>
        <v>0</v>
      </c>
      <c r="E97" s="221">
        <f>+'Contrataciones (detalle)'!I96</f>
        <v>0</v>
      </c>
      <c r="F97" s="222" t="str">
        <f>IF(E97=0," ",IF('Contrataciones (detalle)'!L96="No","√"," "))</f>
        <v xml:space="preserve"> </v>
      </c>
      <c r="G97" s="217">
        <f>+'Contrataciones (detalle)'!J96</f>
        <v>0</v>
      </c>
      <c r="H97" s="209"/>
    </row>
    <row r="98" spans="1:8" s="223" customFormat="1" ht="58.5" customHeight="1" x14ac:dyDescent="0.25">
      <c r="A98" s="220">
        <f>+'Contrataciones (detalle)'!A97</f>
        <v>0</v>
      </c>
      <c r="B98" s="220">
        <f>+'Contrataciones (detalle)'!B97</f>
        <v>0</v>
      </c>
      <c r="C98" s="217">
        <f>+'Contrataciones (detalle)'!C97</f>
        <v>0</v>
      </c>
      <c r="D98" s="220">
        <f>+'Contrataciones (detalle)'!E97</f>
        <v>0</v>
      </c>
      <c r="E98" s="221">
        <f>+'Contrataciones (detalle)'!I97</f>
        <v>0</v>
      </c>
      <c r="F98" s="222" t="str">
        <f>IF(E98=0," ",IF('Contrataciones (detalle)'!L97="No","√"," "))</f>
        <v xml:space="preserve"> </v>
      </c>
      <c r="G98" s="217">
        <f>+'Contrataciones (detalle)'!J97</f>
        <v>0</v>
      </c>
      <c r="H98" s="209"/>
    </row>
    <row r="99" spans="1:8" s="223" customFormat="1" ht="58.5" customHeight="1" x14ac:dyDescent="0.25">
      <c r="A99" s="220">
        <f>+'Contrataciones (detalle)'!A98</f>
        <v>0</v>
      </c>
      <c r="B99" s="220">
        <f>+'Contrataciones (detalle)'!B98</f>
        <v>0</v>
      </c>
      <c r="C99" s="217">
        <f>+'Contrataciones (detalle)'!C98</f>
        <v>0</v>
      </c>
      <c r="D99" s="220">
        <f>+'Contrataciones (detalle)'!E98</f>
        <v>0</v>
      </c>
      <c r="E99" s="221">
        <f>+'Contrataciones (detalle)'!I98</f>
        <v>0</v>
      </c>
      <c r="F99" s="222" t="str">
        <f>IF(E99=0," ",IF('Contrataciones (detalle)'!L98="No","√"," "))</f>
        <v xml:space="preserve"> </v>
      </c>
      <c r="G99" s="217">
        <f>+'Contrataciones (detalle)'!J98</f>
        <v>0</v>
      </c>
      <c r="H99" s="209"/>
    </row>
    <row r="100" spans="1:8" s="223" customFormat="1" ht="58.5" customHeight="1" x14ac:dyDescent="0.25">
      <c r="A100" s="220">
        <f>+'Contrataciones (detalle)'!A99</f>
        <v>0</v>
      </c>
      <c r="B100" s="220">
        <f>+'Contrataciones (detalle)'!B99</f>
        <v>0</v>
      </c>
      <c r="C100" s="217">
        <f>+'Contrataciones (detalle)'!C99</f>
        <v>0</v>
      </c>
      <c r="D100" s="220">
        <f>+'Contrataciones (detalle)'!E99</f>
        <v>0</v>
      </c>
      <c r="E100" s="221">
        <f>+'Contrataciones (detalle)'!I99</f>
        <v>0</v>
      </c>
      <c r="F100" s="222" t="str">
        <f>IF(E100=0," ",IF('Contrataciones (detalle)'!L99="No","√"," "))</f>
        <v xml:space="preserve"> </v>
      </c>
      <c r="G100" s="217">
        <f>+'Contrataciones (detalle)'!J99</f>
        <v>0</v>
      </c>
      <c r="H100" s="209"/>
    </row>
    <row r="101" spans="1:8" s="223" customFormat="1" ht="58.5" customHeight="1" x14ac:dyDescent="0.25">
      <c r="A101" s="220">
        <f>+'Contrataciones (detalle)'!A100</f>
        <v>0</v>
      </c>
      <c r="B101" s="220">
        <f>+'Contrataciones (detalle)'!B100</f>
        <v>0</v>
      </c>
      <c r="C101" s="217">
        <f>+'Contrataciones (detalle)'!C100</f>
        <v>0</v>
      </c>
      <c r="D101" s="220">
        <f>+'Contrataciones (detalle)'!E100</f>
        <v>0</v>
      </c>
      <c r="E101" s="221">
        <f>+'Contrataciones (detalle)'!I100</f>
        <v>0</v>
      </c>
      <c r="F101" s="222" t="str">
        <f>IF(E101=0," ",IF('Contrataciones (detalle)'!L100="No","√"," "))</f>
        <v xml:space="preserve"> </v>
      </c>
      <c r="G101" s="217">
        <f>+'Contrataciones (detalle)'!J100</f>
        <v>0</v>
      </c>
      <c r="H101" s="209"/>
    </row>
    <row r="102" spans="1:8" s="223" customFormat="1" ht="58.5" customHeight="1" x14ac:dyDescent="0.25">
      <c r="A102" s="220">
        <f>+'Contrataciones (detalle)'!A101</f>
        <v>0</v>
      </c>
      <c r="B102" s="220">
        <f>+'Contrataciones (detalle)'!B101</f>
        <v>0</v>
      </c>
      <c r="C102" s="217">
        <f>+'Contrataciones (detalle)'!C101</f>
        <v>0</v>
      </c>
      <c r="D102" s="220">
        <f>+'Contrataciones (detalle)'!E101</f>
        <v>0</v>
      </c>
      <c r="E102" s="221">
        <f>+'Contrataciones (detalle)'!I101</f>
        <v>0</v>
      </c>
      <c r="F102" s="222" t="str">
        <f>IF(E102=0," ",IF('Contrataciones (detalle)'!L101="No","√"," "))</f>
        <v xml:space="preserve"> </v>
      </c>
      <c r="G102" s="217">
        <f>+'Contrataciones (detalle)'!J101</f>
        <v>0</v>
      </c>
      <c r="H102" s="209"/>
    </row>
    <row r="103" spans="1:8" s="223" customFormat="1" ht="58.5" customHeight="1" x14ac:dyDescent="0.25">
      <c r="A103" s="220">
        <f>+'Contrataciones (detalle)'!A102</f>
        <v>0</v>
      </c>
      <c r="B103" s="220">
        <f>+'Contrataciones (detalle)'!B102</f>
        <v>0</v>
      </c>
      <c r="C103" s="217">
        <f>+'Contrataciones (detalle)'!C102</f>
        <v>0</v>
      </c>
      <c r="D103" s="220">
        <f>+'Contrataciones (detalle)'!E102</f>
        <v>0</v>
      </c>
      <c r="E103" s="221">
        <f>+'Contrataciones (detalle)'!I102</f>
        <v>0</v>
      </c>
      <c r="F103" s="222" t="str">
        <f>IF(E103=0," ",IF('Contrataciones (detalle)'!L102="No","√"," "))</f>
        <v xml:space="preserve"> </v>
      </c>
      <c r="G103" s="217">
        <f>+'Contrataciones (detalle)'!J102</f>
        <v>0</v>
      </c>
      <c r="H103" s="209"/>
    </row>
    <row r="104" spans="1:8" s="223" customFormat="1" ht="58.5" customHeight="1" x14ac:dyDescent="0.25">
      <c r="A104" s="220">
        <f>+'Contrataciones (detalle)'!A103</f>
        <v>0</v>
      </c>
      <c r="B104" s="220">
        <f>+'Contrataciones (detalle)'!B103</f>
        <v>0</v>
      </c>
      <c r="C104" s="217">
        <f>+'Contrataciones (detalle)'!C103</f>
        <v>0</v>
      </c>
      <c r="D104" s="220">
        <f>+'Contrataciones (detalle)'!E103</f>
        <v>0</v>
      </c>
      <c r="E104" s="221">
        <f>+'Contrataciones (detalle)'!I103</f>
        <v>0</v>
      </c>
      <c r="F104" s="222" t="str">
        <f>IF(E104=0," ",IF('Contrataciones (detalle)'!L103="No","√"," "))</f>
        <v xml:space="preserve"> </v>
      </c>
      <c r="G104" s="217">
        <f>+'Contrataciones (detalle)'!J103</f>
        <v>0</v>
      </c>
      <c r="H104" s="209"/>
    </row>
    <row r="105" spans="1:8" s="223" customFormat="1" ht="58.5" customHeight="1" x14ac:dyDescent="0.25">
      <c r="A105" s="220">
        <f>+'Contrataciones (detalle)'!A104</f>
        <v>0</v>
      </c>
      <c r="B105" s="220">
        <f>+'Contrataciones (detalle)'!B104</f>
        <v>0</v>
      </c>
      <c r="C105" s="217">
        <f>+'Contrataciones (detalle)'!C104</f>
        <v>0</v>
      </c>
      <c r="D105" s="220">
        <f>+'Contrataciones (detalle)'!E104</f>
        <v>0</v>
      </c>
      <c r="E105" s="221">
        <f>+'Contrataciones (detalle)'!I104</f>
        <v>0</v>
      </c>
      <c r="F105" s="222" t="str">
        <f>IF(E105=0," ",IF('Contrataciones (detalle)'!L104="No","√"," "))</f>
        <v xml:space="preserve"> </v>
      </c>
      <c r="G105" s="217">
        <f>+'Contrataciones (detalle)'!J104</f>
        <v>0</v>
      </c>
      <c r="H105" s="209"/>
    </row>
    <row r="106" spans="1:8" s="223" customFormat="1" ht="58.5" customHeight="1" x14ac:dyDescent="0.25">
      <c r="A106" s="220">
        <f>+'Contrataciones (detalle)'!A105</f>
        <v>0</v>
      </c>
      <c r="B106" s="220">
        <f>+'Contrataciones (detalle)'!B105</f>
        <v>0</v>
      </c>
      <c r="C106" s="217">
        <f>+'Contrataciones (detalle)'!C105</f>
        <v>0</v>
      </c>
      <c r="D106" s="220">
        <f>+'Contrataciones (detalle)'!E105</f>
        <v>0</v>
      </c>
      <c r="E106" s="221">
        <f>+'Contrataciones (detalle)'!I105</f>
        <v>0</v>
      </c>
      <c r="F106" s="222" t="str">
        <f>IF(E106=0," ",IF('Contrataciones (detalle)'!L105="No","√"," "))</f>
        <v xml:space="preserve"> </v>
      </c>
      <c r="G106" s="217">
        <f>+'Contrataciones (detalle)'!J105</f>
        <v>0</v>
      </c>
      <c r="H106" s="209"/>
    </row>
    <row r="107" spans="1:8" s="223" customFormat="1" ht="58.5" customHeight="1" x14ac:dyDescent="0.25">
      <c r="A107" s="220">
        <f>+'Contrataciones (detalle)'!A106</f>
        <v>0</v>
      </c>
      <c r="B107" s="220">
        <f>+'Contrataciones (detalle)'!B106</f>
        <v>0</v>
      </c>
      <c r="C107" s="217">
        <f>+'Contrataciones (detalle)'!C106</f>
        <v>0</v>
      </c>
      <c r="D107" s="220">
        <f>+'Contrataciones (detalle)'!E106</f>
        <v>0</v>
      </c>
      <c r="E107" s="221">
        <f>+'Contrataciones (detalle)'!I106</f>
        <v>0</v>
      </c>
      <c r="F107" s="222" t="str">
        <f>IF(E107=0," ",IF('Contrataciones (detalle)'!L106="No","√"," "))</f>
        <v xml:space="preserve"> </v>
      </c>
      <c r="G107" s="217">
        <f>+'Contrataciones (detalle)'!J106</f>
        <v>0</v>
      </c>
      <c r="H107" s="209"/>
    </row>
    <row r="108" spans="1:8" s="223" customFormat="1" ht="58.5" customHeight="1" x14ac:dyDescent="0.25">
      <c r="A108" s="220">
        <f>+'Contrataciones (detalle)'!A107</f>
        <v>0</v>
      </c>
      <c r="B108" s="220">
        <f>+'Contrataciones (detalle)'!B107</f>
        <v>0</v>
      </c>
      <c r="C108" s="217">
        <f>+'Contrataciones (detalle)'!C107</f>
        <v>0</v>
      </c>
      <c r="D108" s="220">
        <f>+'Contrataciones (detalle)'!E107</f>
        <v>0</v>
      </c>
      <c r="E108" s="221">
        <f>+'Contrataciones (detalle)'!I107</f>
        <v>0</v>
      </c>
      <c r="F108" s="222" t="str">
        <f>IF(E108=0," ",IF('Contrataciones (detalle)'!L107="No","√"," "))</f>
        <v xml:space="preserve"> </v>
      </c>
      <c r="G108" s="217">
        <f>+'Contrataciones (detalle)'!J107</f>
        <v>0</v>
      </c>
      <c r="H108" s="209"/>
    </row>
    <row r="109" spans="1:8" s="223" customFormat="1" ht="58.5" customHeight="1" x14ac:dyDescent="0.25">
      <c r="A109" s="220">
        <f>+'Contrataciones (detalle)'!A108</f>
        <v>0</v>
      </c>
      <c r="B109" s="220">
        <f>+'Contrataciones (detalle)'!B108</f>
        <v>0</v>
      </c>
      <c r="C109" s="217">
        <f>+'Contrataciones (detalle)'!C108</f>
        <v>0</v>
      </c>
      <c r="D109" s="220">
        <f>+'Contrataciones (detalle)'!E108</f>
        <v>0</v>
      </c>
      <c r="E109" s="221">
        <f>+'Contrataciones (detalle)'!I108</f>
        <v>0</v>
      </c>
      <c r="F109" s="222" t="str">
        <f>IF(E109=0," ",IF('Contrataciones (detalle)'!L108="No","√"," "))</f>
        <v xml:space="preserve"> </v>
      </c>
      <c r="G109" s="217">
        <f>+'Contrataciones (detalle)'!J108</f>
        <v>0</v>
      </c>
      <c r="H109" s="209"/>
    </row>
    <row r="110" spans="1:8" s="223" customFormat="1" ht="58.5" customHeight="1" x14ac:dyDescent="0.25">
      <c r="A110" s="220">
        <f>+'Contrataciones (detalle)'!A109</f>
        <v>0</v>
      </c>
      <c r="B110" s="220">
        <f>+'Contrataciones (detalle)'!B109</f>
        <v>0</v>
      </c>
      <c r="C110" s="217">
        <f>+'Contrataciones (detalle)'!C109</f>
        <v>0</v>
      </c>
      <c r="D110" s="220">
        <f>+'Contrataciones (detalle)'!E109</f>
        <v>0</v>
      </c>
      <c r="E110" s="221">
        <f>+'Contrataciones (detalle)'!I109</f>
        <v>0</v>
      </c>
      <c r="F110" s="222" t="str">
        <f>IF(E110=0," ",IF('Contrataciones (detalle)'!L109="No","√"," "))</f>
        <v xml:space="preserve"> </v>
      </c>
      <c r="G110" s="217">
        <f>+'Contrataciones (detalle)'!J109</f>
        <v>0</v>
      </c>
      <c r="H110" s="209"/>
    </row>
    <row r="111" spans="1:8" s="223" customFormat="1" ht="58.5" customHeight="1" x14ac:dyDescent="0.25">
      <c r="A111" s="220">
        <f>+'Contrataciones (detalle)'!A110</f>
        <v>0</v>
      </c>
      <c r="B111" s="220">
        <f>+'Contrataciones (detalle)'!B110</f>
        <v>0</v>
      </c>
      <c r="C111" s="217">
        <f>+'Contrataciones (detalle)'!C110</f>
        <v>0</v>
      </c>
      <c r="D111" s="220">
        <f>+'Contrataciones (detalle)'!E110</f>
        <v>0</v>
      </c>
      <c r="E111" s="221">
        <f>+'Contrataciones (detalle)'!I110</f>
        <v>0</v>
      </c>
      <c r="F111" s="222" t="str">
        <f>IF(E111=0," ",IF('Contrataciones (detalle)'!L110="No","√"," "))</f>
        <v xml:space="preserve"> </v>
      </c>
      <c r="G111" s="217">
        <f>+'Contrataciones (detalle)'!J110</f>
        <v>0</v>
      </c>
      <c r="H111" s="209"/>
    </row>
    <row r="112" spans="1:8" s="223" customFormat="1" ht="58.5" customHeight="1" x14ac:dyDescent="0.25">
      <c r="A112" s="220">
        <f>+'Contrataciones (detalle)'!A111</f>
        <v>0</v>
      </c>
      <c r="B112" s="220">
        <f>+'Contrataciones (detalle)'!B111</f>
        <v>0</v>
      </c>
      <c r="C112" s="217">
        <f>+'Contrataciones (detalle)'!C111</f>
        <v>0</v>
      </c>
      <c r="D112" s="220">
        <f>+'Contrataciones (detalle)'!E111</f>
        <v>0</v>
      </c>
      <c r="E112" s="221">
        <f>+'Contrataciones (detalle)'!I111</f>
        <v>0</v>
      </c>
      <c r="F112" s="222" t="str">
        <f>IF(E112=0," ",IF('Contrataciones (detalle)'!L111="No","√"," "))</f>
        <v xml:space="preserve"> </v>
      </c>
      <c r="G112" s="217">
        <f>+'Contrataciones (detalle)'!J111</f>
        <v>0</v>
      </c>
      <c r="H112" s="209"/>
    </row>
    <row r="113" spans="1:8" s="223" customFormat="1" ht="58.5" customHeight="1" x14ac:dyDescent="0.25">
      <c r="A113" s="220">
        <f>+'Contrataciones (detalle)'!A112</f>
        <v>0</v>
      </c>
      <c r="B113" s="220">
        <f>+'Contrataciones (detalle)'!B112</f>
        <v>0</v>
      </c>
      <c r="C113" s="217">
        <f>+'Contrataciones (detalle)'!C112</f>
        <v>0</v>
      </c>
      <c r="D113" s="220">
        <f>+'Contrataciones (detalle)'!E112</f>
        <v>0</v>
      </c>
      <c r="E113" s="221">
        <f>+'Contrataciones (detalle)'!I112</f>
        <v>0</v>
      </c>
      <c r="F113" s="222" t="str">
        <f>IF(E113=0," ",IF('Contrataciones (detalle)'!L112="No","√"," "))</f>
        <v xml:space="preserve"> </v>
      </c>
      <c r="G113" s="217">
        <f>+'Contrataciones (detalle)'!J112</f>
        <v>0</v>
      </c>
      <c r="H113" s="209"/>
    </row>
    <row r="114" spans="1:8" s="223" customFormat="1" ht="58.5" customHeight="1" x14ac:dyDescent="0.25">
      <c r="A114" s="220">
        <f>+'Contrataciones (detalle)'!A113</f>
        <v>0</v>
      </c>
      <c r="B114" s="220">
        <f>+'Contrataciones (detalle)'!B113</f>
        <v>0</v>
      </c>
      <c r="C114" s="217">
        <f>+'Contrataciones (detalle)'!C113</f>
        <v>0</v>
      </c>
      <c r="D114" s="220">
        <f>+'Contrataciones (detalle)'!E113</f>
        <v>0</v>
      </c>
      <c r="E114" s="221">
        <f>+'Contrataciones (detalle)'!I113</f>
        <v>0</v>
      </c>
      <c r="F114" s="222" t="str">
        <f>IF(E114=0," ",IF('Contrataciones (detalle)'!L113="No","√"," "))</f>
        <v xml:space="preserve"> </v>
      </c>
      <c r="G114" s="217">
        <f>+'Contrataciones (detalle)'!J113</f>
        <v>0</v>
      </c>
      <c r="H114" s="209"/>
    </row>
    <row r="115" spans="1:8" s="223" customFormat="1" ht="58.5" customHeight="1" x14ac:dyDescent="0.25">
      <c r="A115" s="220">
        <f>+'Contrataciones (detalle)'!A114</f>
        <v>0</v>
      </c>
      <c r="B115" s="220">
        <f>+'Contrataciones (detalle)'!B114</f>
        <v>0</v>
      </c>
      <c r="C115" s="217">
        <f>+'Contrataciones (detalle)'!C114</f>
        <v>0</v>
      </c>
      <c r="D115" s="220">
        <f>+'Contrataciones (detalle)'!E114</f>
        <v>0</v>
      </c>
      <c r="E115" s="221">
        <f>+'Contrataciones (detalle)'!I114</f>
        <v>0</v>
      </c>
      <c r="F115" s="222" t="str">
        <f>IF(E115=0," ",IF('Contrataciones (detalle)'!L114="No","√"," "))</f>
        <v xml:space="preserve"> </v>
      </c>
      <c r="G115" s="217">
        <f>+'Contrataciones (detalle)'!J114</f>
        <v>0</v>
      </c>
      <c r="H115" s="209"/>
    </row>
    <row r="116" spans="1:8" s="223" customFormat="1" ht="58.5" customHeight="1" x14ac:dyDescent="0.25">
      <c r="A116" s="220">
        <f>+'Contrataciones (detalle)'!A115</f>
        <v>0</v>
      </c>
      <c r="B116" s="220">
        <f>+'Contrataciones (detalle)'!B115</f>
        <v>0</v>
      </c>
      <c r="C116" s="217">
        <f>+'Contrataciones (detalle)'!C115</f>
        <v>0</v>
      </c>
      <c r="D116" s="220">
        <f>+'Contrataciones (detalle)'!E115</f>
        <v>0</v>
      </c>
      <c r="E116" s="221">
        <f>+'Contrataciones (detalle)'!I115</f>
        <v>0</v>
      </c>
      <c r="F116" s="222" t="str">
        <f>IF(E116=0," ",IF('Contrataciones (detalle)'!L115="No","√"," "))</f>
        <v xml:space="preserve"> </v>
      </c>
      <c r="G116" s="217">
        <f>+'Contrataciones (detalle)'!J115</f>
        <v>0</v>
      </c>
      <c r="H116" s="209"/>
    </row>
    <row r="117" spans="1:8" s="223" customFormat="1" ht="58.5" customHeight="1" x14ac:dyDescent="0.25">
      <c r="A117" s="220">
        <f>+'Contrataciones (detalle)'!A116</f>
        <v>0</v>
      </c>
      <c r="B117" s="220">
        <f>+'Contrataciones (detalle)'!B116</f>
        <v>0</v>
      </c>
      <c r="C117" s="217">
        <f>+'Contrataciones (detalle)'!C116</f>
        <v>0</v>
      </c>
      <c r="D117" s="220">
        <f>+'Contrataciones (detalle)'!E116</f>
        <v>0</v>
      </c>
      <c r="E117" s="221">
        <f>+'Contrataciones (detalle)'!I116</f>
        <v>0</v>
      </c>
      <c r="F117" s="222" t="str">
        <f>IF(E117=0," ",IF('Contrataciones (detalle)'!L116="No","√"," "))</f>
        <v xml:space="preserve"> </v>
      </c>
      <c r="G117" s="217">
        <f>+'Contrataciones (detalle)'!J116</f>
        <v>0</v>
      </c>
      <c r="H117" s="209"/>
    </row>
    <row r="118" spans="1:8" s="223" customFormat="1" ht="58.5" customHeight="1" x14ac:dyDescent="0.25">
      <c r="A118" s="220">
        <f>+'Contrataciones (detalle)'!A117</f>
        <v>0</v>
      </c>
      <c r="B118" s="220">
        <f>+'Contrataciones (detalle)'!B117</f>
        <v>0</v>
      </c>
      <c r="C118" s="217">
        <f>+'Contrataciones (detalle)'!C117</f>
        <v>0</v>
      </c>
      <c r="D118" s="220">
        <f>+'Contrataciones (detalle)'!E117</f>
        <v>0</v>
      </c>
      <c r="E118" s="221">
        <f>+'Contrataciones (detalle)'!I117</f>
        <v>0</v>
      </c>
      <c r="F118" s="222" t="str">
        <f>IF(E118=0," ",IF('Contrataciones (detalle)'!L117="No","√"," "))</f>
        <v xml:space="preserve"> </v>
      </c>
      <c r="G118" s="217">
        <f>+'Contrataciones (detalle)'!J117</f>
        <v>0</v>
      </c>
      <c r="H118" s="209"/>
    </row>
    <row r="119" spans="1:8" s="223" customFormat="1" ht="58.5" customHeight="1" x14ac:dyDescent="0.25">
      <c r="A119" s="220">
        <f>+'Contrataciones (detalle)'!A118</f>
        <v>0</v>
      </c>
      <c r="B119" s="220">
        <f>+'Contrataciones (detalle)'!B118</f>
        <v>0</v>
      </c>
      <c r="C119" s="217">
        <f>+'Contrataciones (detalle)'!C118</f>
        <v>0</v>
      </c>
      <c r="D119" s="220">
        <f>+'Contrataciones (detalle)'!E118</f>
        <v>0</v>
      </c>
      <c r="E119" s="221">
        <f>+'Contrataciones (detalle)'!I118</f>
        <v>0</v>
      </c>
      <c r="F119" s="222" t="str">
        <f>IF(E119=0," ",IF('Contrataciones (detalle)'!L118="No","√"," "))</f>
        <v xml:space="preserve"> </v>
      </c>
      <c r="G119" s="217">
        <f>+'Contrataciones (detalle)'!J118</f>
        <v>0</v>
      </c>
      <c r="H119" s="209"/>
    </row>
    <row r="120" spans="1:8" s="223" customFormat="1" ht="58.5" customHeight="1" x14ac:dyDescent="0.25">
      <c r="A120" s="220">
        <f>+'Contrataciones (detalle)'!A119</f>
        <v>0</v>
      </c>
      <c r="B120" s="220">
        <f>+'Contrataciones (detalle)'!B119</f>
        <v>0</v>
      </c>
      <c r="C120" s="217">
        <f>+'Contrataciones (detalle)'!C119</f>
        <v>0</v>
      </c>
      <c r="D120" s="220">
        <f>+'Contrataciones (detalle)'!E119</f>
        <v>0</v>
      </c>
      <c r="E120" s="221">
        <f>+'Contrataciones (detalle)'!I119</f>
        <v>0</v>
      </c>
      <c r="F120" s="222" t="str">
        <f>IF(E120=0," ",IF('Contrataciones (detalle)'!L119="No","√"," "))</f>
        <v xml:space="preserve"> </v>
      </c>
      <c r="G120" s="217">
        <f>+'Contrataciones (detalle)'!J119</f>
        <v>0</v>
      </c>
      <c r="H120" s="209"/>
    </row>
    <row r="121" spans="1:8" s="223" customFormat="1" ht="58.5" customHeight="1" x14ac:dyDescent="0.25">
      <c r="A121" s="220">
        <f>+'Contrataciones (detalle)'!A120</f>
        <v>0</v>
      </c>
      <c r="B121" s="220">
        <f>+'Contrataciones (detalle)'!B120</f>
        <v>0</v>
      </c>
      <c r="C121" s="217">
        <f>+'Contrataciones (detalle)'!C120</f>
        <v>0</v>
      </c>
      <c r="D121" s="220">
        <f>+'Contrataciones (detalle)'!E120</f>
        <v>0</v>
      </c>
      <c r="E121" s="221">
        <f>+'Contrataciones (detalle)'!I120</f>
        <v>0</v>
      </c>
      <c r="F121" s="222" t="str">
        <f>IF(E121=0," ",IF('Contrataciones (detalle)'!L120="No","√"," "))</f>
        <v xml:space="preserve"> </v>
      </c>
      <c r="G121" s="217">
        <f>+'Contrataciones (detalle)'!J120</f>
        <v>0</v>
      </c>
      <c r="H121" s="209"/>
    </row>
    <row r="122" spans="1:8" s="223" customFormat="1" ht="58.5" customHeight="1" x14ac:dyDescent="0.25">
      <c r="A122" s="220">
        <f>+'Contrataciones (detalle)'!A121</f>
        <v>0</v>
      </c>
      <c r="B122" s="220">
        <f>+'Contrataciones (detalle)'!B121</f>
        <v>0</v>
      </c>
      <c r="C122" s="217">
        <f>+'Contrataciones (detalle)'!C121</f>
        <v>0</v>
      </c>
      <c r="D122" s="220">
        <f>+'Contrataciones (detalle)'!E121</f>
        <v>0</v>
      </c>
      <c r="E122" s="221">
        <f>+'Contrataciones (detalle)'!I121</f>
        <v>0</v>
      </c>
      <c r="F122" s="222" t="str">
        <f>IF(E122=0," ",IF('Contrataciones (detalle)'!L121="No","√"," "))</f>
        <v xml:space="preserve"> </v>
      </c>
      <c r="G122" s="217">
        <f>+'Contrataciones (detalle)'!J121</f>
        <v>0</v>
      </c>
      <c r="H122" s="209"/>
    </row>
    <row r="123" spans="1:8" s="223" customFormat="1" ht="58.5" customHeight="1" x14ac:dyDescent="0.25">
      <c r="A123" s="220">
        <f>+'Contrataciones (detalle)'!A122</f>
        <v>0</v>
      </c>
      <c r="B123" s="220">
        <f>+'Contrataciones (detalle)'!B122</f>
        <v>0</v>
      </c>
      <c r="C123" s="217">
        <f>+'Contrataciones (detalle)'!C122</f>
        <v>0</v>
      </c>
      <c r="D123" s="220">
        <f>+'Contrataciones (detalle)'!E122</f>
        <v>0</v>
      </c>
      <c r="E123" s="221">
        <f>+'Contrataciones (detalle)'!I122</f>
        <v>0</v>
      </c>
      <c r="F123" s="222" t="str">
        <f>IF(E123=0," ",IF('Contrataciones (detalle)'!L122="No","√"," "))</f>
        <v xml:space="preserve"> </v>
      </c>
      <c r="G123" s="217">
        <f>+'Contrataciones (detalle)'!J122</f>
        <v>0</v>
      </c>
      <c r="H123" s="209"/>
    </row>
    <row r="124" spans="1:8" s="223" customFormat="1" ht="58.5" customHeight="1" x14ac:dyDescent="0.25">
      <c r="A124" s="220">
        <f>+'Contrataciones (detalle)'!A123</f>
        <v>0</v>
      </c>
      <c r="B124" s="220">
        <f>+'Contrataciones (detalle)'!B123</f>
        <v>0</v>
      </c>
      <c r="C124" s="217">
        <f>+'Contrataciones (detalle)'!C123</f>
        <v>0</v>
      </c>
      <c r="D124" s="220">
        <f>+'Contrataciones (detalle)'!E123</f>
        <v>0</v>
      </c>
      <c r="E124" s="221">
        <f>+'Contrataciones (detalle)'!I123</f>
        <v>0</v>
      </c>
      <c r="F124" s="222" t="str">
        <f>IF(E124=0," ",IF('Contrataciones (detalle)'!L123="No","√"," "))</f>
        <v xml:space="preserve"> </v>
      </c>
      <c r="G124" s="217">
        <f>+'Contrataciones (detalle)'!J123</f>
        <v>0</v>
      </c>
      <c r="H124" s="209"/>
    </row>
    <row r="125" spans="1:8" s="223" customFormat="1" ht="58.5" customHeight="1" x14ac:dyDescent="0.25">
      <c r="A125" s="220">
        <f>+'Contrataciones (detalle)'!A124</f>
        <v>0</v>
      </c>
      <c r="B125" s="220">
        <f>+'Contrataciones (detalle)'!B124</f>
        <v>0</v>
      </c>
      <c r="C125" s="217">
        <f>+'Contrataciones (detalle)'!C124</f>
        <v>0</v>
      </c>
      <c r="D125" s="220">
        <f>+'Contrataciones (detalle)'!E124</f>
        <v>0</v>
      </c>
      <c r="E125" s="221">
        <f>+'Contrataciones (detalle)'!I124</f>
        <v>0</v>
      </c>
      <c r="F125" s="222" t="str">
        <f>IF(E125=0," ",IF('Contrataciones (detalle)'!L124="No","√"," "))</f>
        <v xml:space="preserve"> </v>
      </c>
      <c r="G125" s="217">
        <f>+'Contrataciones (detalle)'!J124</f>
        <v>0</v>
      </c>
      <c r="H125" s="209"/>
    </row>
    <row r="126" spans="1:8" s="223" customFormat="1" ht="58.5" customHeight="1" x14ac:dyDescent="0.25">
      <c r="A126" s="220">
        <f>+'Contrataciones (detalle)'!A125</f>
        <v>0</v>
      </c>
      <c r="B126" s="220">
        <f>+'Contrataciones (detalle)'!B125</f>
        <v>0</v>
      </c>
      <c r="C126" s="217">
        <f>+'Contrataciones (detalle)'!C125</f>
        <v>0</v>
      </c>
      <c r="D126" s="220">
        <f>+'Contrataciones (detalle)'!E125</f>
        <v>0</v>
      </c>
      <c r="E126" s="221">
        <f>+'Contrataciones (detalle)'!I125</f>
        <v>0</v>
      </c>
      <c r="F126" s="222" t="str">
        <f>IF(E126=0," ",IF('Contrataciones (detalle)'!L125="No","√"," "))</f>
        <v xml:space="preserve"> </v>
      </c>
      <c r="G126" s="217">
        <f>+'Contrataciones (detalle)'!J125</f>
        <v>0</v>
      </c>
      <c r="H126" s="209"/>
    </row>
    <row r="127" spans="1:8" s="223" customFormat="1" ht="58.5" customHeight="1" x14ac:dyDescent="0.25">
      <c r="A127" s="220">
        <f>+'Contrataciones (detalle)'!A126</f>
        <v>0</v>
      </c>
      <c r="B127" s="220">
        <f>+'Contrataciones (detalle)'!B126</f>
        <v>0</v>
      </c>
      <c r="C127" s="217">
        <f>+'Contrataciones (detalle)'!C126</f>
        <v>0</v>
      </c>
      <c r="D127" s="220">
        <f>+'Contrataciones (detalle)'!E126</f>
        <v>0</v>
      </c>
      <c r="E127" s="221">
        <f>+'Contrataciones (detalle)'!I126</f>
        <v>0</v>
      </c>
      <c r="F127" s="222" t="str">
        <f>IF(E127=0," ",IF('Contrataciones (detalle)'!L126="No","√"," "))</f>
        <v xml:space="preserve"> </v>
      </c>
      <c r="G127" s="217">
        <f>+'Contrataciones (detalle)'!J126</f>
        <v>0</v>
      </c>
      <c r="H127" s="209"/>
    </row>
    <row r="128" spans="1:8" s="223" customFormat="1" ht="58.5" customHeight="1" x14ac:dyDescent="0.25">
      <c r="A128" s="220">
        <f>+'Contrataciones (detalle)'!A127</f>
        <v>0</v>
      </c>
      <c r="B128" s="220">
        <f>+'Contrataciones (detalle)'!B127</f>
        <v>0</v>
      </c>
      <c r="C128" s="217">
        <f>+'Contrataciones (detalle)'!C127</f>
        <v>0</v>
      </c>
      <c r="D128" s="220">
        <f>+'Contrataciones (detalle)'!E127</f>
        <v>0</v>
      </c>
      <c r="E128" s="221">
        <f>+'Contrataciones (detalle)'!I127</f>
        <v>0</v>
      </c>
      <c r="F128" s="222" t="str">
        <f>IF(E128=0," ",IF('Contrataciones (detalle)'!L127="No","√"," "))</f>
        <v xml:space="preserve"> </v>
      </c>
      <c r="G128" s="217">
        <f>+'Contrataciones (detalle)'!J127</f>
        <v>0</v>
      </c>
      <c r="H128" s="209"/>
    </row>
    <row r="129" spans="1:8" s="223" customFormat="1" ht="58.5" customHeight="1" x14ac:dyDescent="0.25">
      <c r="A129" s="220">
        <f>+'Contrataciones (detalle)'!A128</f>
        <v>0</v>
      </c>
      <c r="B129" s="220">
        <f>+'Contrataciones (detalle)'!B128</f>
        <v>0</v>
      </c>
      <c r="C129" s="217">
        <f>+'Contrataciones (detalle)'!C128</f>
        <v>0</v>
      </c>
      <c r="D129" s="220">
        <f>+'Contrataciones (detalle)'!E128</f>
        <v>0</v>
      </c>
      <c r="E129" s="221">
        <f>+'Contrataciones (detalle)'!I128</f>
        <v>0</v>
      </c>
      <c r="F129" s="222" t="str">
        <f>IF(E129=0," ",IF('Contrataciones (detalle)'!L128="No","√"," "))</f>
        <v xml:space="preserve"> </v>
      </c>
      <c r="G129" s="217">
        <f>+'Contrataciones (detalle)'!J128</f>
        <v>0</v>
      </c>
      <c r="H129" s="209"/>
    </row>
    <row r="130" spans="1:8" s="223" customFormat="1" ht="58.5" customHeight="1" x14ac:dyDescent="0.25">
      <c r="A130" s="220">
        <f>+'Contrataciones (detalle)'!A129</f>
        <v>0</v>
      </c>
      <c r="B130" s="220">
        <f>+'Contrataciones (detalle)'!B129</f>
        <v>0</v>
      </c>
      <c r="C130" s="217">
        <f>+'Contrataciones (detalle)'!C129</f>
        <v>0</v>
      </c>
      <c r="D130" s="220">
        <f>+'Contrataciones (detalle)'!E129</f>
        <v>0</v>
      </c>
      <c r="E130" s="221">
        <f>+'Contrataciones (detalle)'!I129</f>
        <v>0</v>
      </c>
      <c r="F130" s="222" t="str">
        <f>IF(E130=0," ",IF('Contrataciones (detalle)'!L129="No","√"," "))</f>
        <v xml:space="preserve"> </v>
      </c>
      <c r="G130" s="217">
        <f>+'Contrataciones (detalle)'!J129</f>
        <v>0</v>
      </c>
      <c r="H130" s="209"/>
    </row>
    <row r="131" spans="1:8" s="223" customFormat="1" ht="58.5" customHeight="1" x14ac:dyDescent="0.25">
      <c r="A131" s="220">
        <f>+'Contrataciones (detalle)'!A130</f>
        <v>0</v>
      </c>
      <c r="B131" s="220">
        <f>+'Contrataciones (detalle)'!B130</f>
        <v>0</v>
      </c>
      <c r="C131" s="217">
        <f>+'Contrataciones (detalle)'!C130</f>
        <v>0</v>
      </c>
      <c r="D131" s="220">
        <f>+'Contrataciones (detalle)'!E130</f>
        <v>0</v>
      </c>
      <c r="E131" s="221">
        <f>+'Contrataciones (detalle)'!I130</f>
        <v>0</v>
      </c>
      <c r="F131" s="222" t="str">
        <f>IF(E131=0," ",IF('Contrataciones (detalle)'!L130="No","√"," "))</f>
        <v xml:space="preserve"> </v>
      </c>
      <c r="G131" s="217">
        <f>+'Contrataciones (detalle)'!J130</f>
        <v>0</v>
      </c>
      <c r="H131" s="209"/>
    </row>
    <row r="132" spans="1:8" s="223" customFormat="1" ht="58.5" customHeight="1" x14ac:dyDescent="0.25">
      <c r="A132" s="220">
        <f>+'Contrataciones (detalle)'!A131</f>
        <v>0</v>
      </c>
      <c r="B132" s="220">
        <f>+'Contrataciones (detalle)'!B131</f>
        <v>0</v>
      </c>
      <c r="C132" s="217">
        <f>+'Contrataciones (detalle)'!C131</f>
        <v>0</v>
      </c>
      <c r="D132" s="220">
        <f>+'Contrataciones (detalle)'!E131</f>
        <v>0</v>
      </c>
      <c r="E132" s="221">
        <f>+'Contrataciones (detalle)'!I131</f>
        <v>0</v>
      </c>
      <c r="F132" s="222" t="str">
        <f>IF(E132=0," ",IF('Contrataciones (detalle)'!L131="No","√"," "))</f>
        <v xml:space="preserve"> </v>
      </c>
      <c r="G132" s="217">
        <f>+'Contrataciones (detalle)'!J131</f>
        <v>0</v>
      </c>
      <c r="H132" s="209"/>
    </row>
    <row r="133" spans="1:8" s="223" customFormat="1" ht="58.5" customHeight="1" x14ac:dyDescent="0.25">
      <c r="A133" s="220">
        <f>+'Contrataciones (detalle)'!A132</f>
        <v>0</v>
      </c>
      <c r="B133" s="220">
        <f>+'Contrataciones (detalle)'!B132</f>
        <v>0</v>
      </c>
      <c r="C133" s="217">
        <f>+'Contrataciones (detalle)'!C132</f>
        <v>0</v>
      </c>
      <c r="D133" s="220">
        <f>+'Contrataciones (detalle)'!E132</f>
        <v>0</v>
      </c>
      <c r="E133" s="221">
        <f>+'Contrataciones (detalle)'!I132</f>
        <v>0</v>
      </c>
      <c r="F133" s="222" t="str">
        <f>IF(E133=0," ",IF('Contrataciones (detalle)'!L132="No","√"," "))</f>
        <v xml:space="preserve"> </v>
      </c>
      <c r="G133" s="217">
        <f>+'Contrataciones (detalle)'!J132</f>
        <v>0</v>
      </c>
      <c r="H133" s="209"/>
    </row>
    <row r="134" spans="1:8" s="223" customFormat="1" ht="58.5" customHeight="1" x14ac:dyDescent="0.25">
      <c r="A134" s="220">
        <f>+'Contrataciones (detalle)'!A133</f>
        <v>0</v>
      </c>
      <c r="B134" s="220">
        <f>+'Contrataciones (detalle)'!B133</f>
        <v>0</v>
      </c>
      <c r="C134" s="217">
        <f>+'Contrataciones (detalle)'!C133</f>
        <v>0</v>
      </c>
      <c r="D134" s="220">
        <f>+'Contrataciones (detalle)'!E133</f>
        <v>0</v>
      </c>
      <c r="E134" s="221">
        <f>+'Contrataciones (detalle)'!I133</f>
        <v>0</v>
      </c>
      <c r="F134" s="222" t="str">
        <f>IF(E134=0," ",IF('Contrataciones (detalle)'!L133="No","√"," "))</f>
        <v xml:space="preserve"> </v>
      </c>
      <c r="G134" s="217">
        <f>+'Contrataciones (detalle)'!J133</f>
        <v>0</v>
      </c>
      <c r="H134" s="209"/>
    </row>
    <row r="135" spans="1:8" s="223" customFormat="1" ht="58.5" customHeight="1" x14ac:dyDescent="0.25">
      <c r="A135" s="220">
        <f>+'Contrataciones (detalle)'!A134</f>
        <v>0</v>
      </c>
      <c r="B135" s="220">
        <f>+'Contrataciones (detalle)'!B134</f>
        <v>0</v>
      </c>
      <c r="C135" s="217">
        <f>+'Contrataciones (detalle)'!C134</f>
        <v>0</v>
      </c>
      <c r="D135" s="220">
        <f>+'Contrataciones (detalle)'!E134</f>
        <v>0</v>
      </c>
      <c r="E135" s="221">
        <f>+'Contrataciones (detalle)'!I134</f>
        <v>0</v>
      </c>
      <c r="F135" s="222" t="str">
        <f>IF(E135=0," ",IF('Contrataciones (detalle)'!L134="No","√"," "))</f>
        <v xml:space="preserve"> </v>
      </c>
      <c r="G135" s="217">
        <f>+'Contrataciones (detalle)'!J134</f>
        <v>0</v>
      </c>
      <c r="H135" s="209"/>
    </row>
    <row r="136" spans="1:8" s="223" customFormat="1" ht="58.5" customHeight="1" x14ac:dyDescent="0.25">
      <c r="A136" s="220">
        <f>+'Contrataciones (detalle)'!A135</f>
        <v>0</v>
      </c>
      <c r="B136" s="220">
        <f>+'Contrataciones (detalle)'!B135</f>
        <v>0</v>
      </c>
      <c r="C136" s="217">
        <f>+'Contrataciones (detalle)'!C135</f>
        <v>0</v>
      </c>
      <c r="D136" s="220">
        <f>+'Contrataciones (detalle)'!E135</f>
        <v>0</v>
      </c>
      <c r="E136" s="221">
        <f>+'Contrataciones (detalle)'!I135</f>
        <v>0</v>
      </c>
      <c r="F136" s="222" t="str">
        <f>IF(E136=0," ",IF('Contrataciones (detalle)'!L135="No","√"," "))</f>
        <v xml:space="preserve"> </v>
      </c>
      <c r="G136" s="217">
        <f>+'Contrataciones (detalle)'!J135</f>
        <v>0</v>
      </c>
      <c r="H136" s="209"/>
    </row>
    <row r="137" spans="1:8" s="223" customFormat="1" ht="58.5" customHeight="1" x14ac:dyDescent="0.25">
      <c r="A137" s="220">
        <f>+'Contrataciones (detalle)'!A136</f>
        <v>0</v>
      </c>
      <c r="B137" s="220">
        <f>+'Contrataciones (detalle)'!B136</f>
        <v>0</v>
      </c>
      <c r="C137" s="217">
        <f>+'Contrataciones (detalle)'!C136</f>
        <v>0</v>
      </c>
      <c r="D137" s="220">
        <f>+'Contrataciones (detalle)'!E136</f>
        <v>0</v>
      </c>
      <c r="E137" s="221">
        <f>+'Contrataciones (detalle)'!I136</f>
        <v>0</v>
      </c>
      <c r="F137" s="222" t="str">
        <f>IF(E137=0," ",IF('Contrataciones (detalle)'!L136="No","√"," "))</f>
        <v xml:space="preserve"> </v>
      </c>
      <c r="G137" s="217">
        <f>+'Contrataciones (detalle)'!J136</f>
        <v>0</v>
      </c>
      <c r="H137" s="209"/>
    </row>
    <row r="138" spans="1:8" s="223" customFormat="1" ht="58.5" customHeight="1" x14ac:dyDescent="0.25">
      <c r="A138" s="220">
        <f>+'Contrataciones (detalle)'!A137</f>
        <v>0</v>
      </c>
      <c r="B138" s="220">
        <f>+'Contrataciones (detalle)'!B137</f>
        <v>0</v>
      </c>
      <c r="C138" s="217">
        <f>+'Contrataciones (detalle)'!C137</f>
        <v>0</v>
      </c>
      <c r="D138" s="220">
        <f>+'Contrataciones (detalle)'!E137</f>
        <v>0</v>
      </c>
      <c r="E138" s="221">
        <f>+'Contrataciones (detalle)'!I137</f>
        <v>0</v>
      </c>
      <c r="F138" s="222" t="str">
        <f>IF(E138=0," ",IF('Contrataciones (detalle)'!L137="No","√"," "))</f>
        <v xml:space="preserve"> </v>
      </c>
      <c r="G138" s="217">
        <f>+'Contrataciones (detalle)'!J137</f>
        <v>0</v>
      </c>
      <c r="H138" s="209"/>
    </row>
    <row r="139" spans="1:8" s="223" customFormat="1" ht="58.5" customHeight="1" x14ac:dyDescent="0.25">
      <c r="A139" s="220">
        <f>+'Contrataciones (detalle)'!A138</f>
        <v>0</v>
      </c>
      <c r="B139" s="220">
        <f>+'Contrataciones (detalle)'!B138</f>
        <v>0</v>
      </c>
      <c r="C139" s="217">
        <f>+'Contrataciones (detalle)'!C138</f>
        <v>0</v>
      </c>
      <c r="D139" s="220">
        <f>+'Contrataciones (detalle)'!E138</f>
        <v>0</v>
      </c>
      <c r="E139" s="221">
        <f>+'Contrataciones (detalle)'!I138</f>
        <v>0</v>
      </c>
      <c r="F139" s="222" t="str">
        <f>IF(E139=0," ",IF('Contrataciones (detalle)'!L138="No","√"," "))</f>
        <v xml:space="preserve"> </v>
      </c>
      <c r="G139" s="217">
        <f>+'Contrataciones (detalle)'!J138</f>
        <v>0</v>
      </c>
      <c r="H139" s="209"/>
    </row>
    <row r="140" spans="1:8" s="223" customFormat="1" ht="58.5" customHeight="1" x14ac:dyDescent="0.25">
      <c r="A140" s="220">
        <f>+'Contrataciones (detalle)'!A139</f>
        <v>0</v>
      </c>
      <c r="B140" s="220">
        <f>+'Contrataciones (detalle)'!B139</f>
        <v>0</v>
      </c>
      <c r="C140" s="217">
        <f>+'Contrataciones (detalle)'!C139</f>
        <v>0</v>
      </c>
      <c r="D140" s="220">
        <f>+'Contrataciones (detalle)'!E139</f>
        <v>0</v>
      </c>
      <c r="E140" s="221">
        <f>+'Contrataciones (detalle)'!I139</f>
        <v>0</v>
      </c>
      <c r="F140" s="222" t="str">
        <f>IF(E140=0," ",IF('Contrataciones (detalle)'!L139="No","√"," "))</f>
        <v xml:space="preserve"> </v>
      </c>
      <c r="G140" s="217">
        <f>+'Contrataciones (detalle)'!J139</f>
        <v>0</v>
      </c>
      <c r="H140" s="209"/>
    </row>
    <row r="141" spans="1:8" s="223" customFormat="1" ht="58.5" customHeight="1" x14ac:dyDescent="0.25">
      <c r="A141" s="220">
        <f>+'Contrataciones (detalle)'!A140</f>
        <v>0</v>
      </c>
      <c r="B141" s="220">
        <f>+'Contrataciones (detalle)'!B140</f>
        <v>0</v>
      </c>
      <c r="C141" s="217">
        <f>+'Contrataciones (detalle)'!C140</f>
        <v>0</v>
      </c>
      <c r="D141" s="220">
        <f>+'Contrataciones (detalle)'!E140</f>
        <v>0</v>
      </c>
      <c r="E141" s="221">
        <f>+'Contrataciones (detalle)'!I140</f>
        <v>0</v>
      </c>
      <c r="F141" s="222" t="str">
        <f>IF(E141=0," ",IF('Contrataciones (detalle)'!L140="No","√"," "))</f>
        <v xml:space="preserve"> </v>
      </c>
      <c r="G141" s="217">
        <f>+'Contrataciones (detalle)'!J140</f>
        <v>0</v>
      </c>
      <c r="H141" s="209"/>
    </row>
    <row r="142" spans="1:8" s="223" customFormat="1" ht="58.5" customHeight="1" x14ac:dyDescent="0.25">
      <c r="A142" s="220">
        <f>+'Contrataciones (detalle)'!A141</f>
        <v>0</v>
      </c>
      <c r="B142" s="220">
        <f>+'Contrataciones (detalle)'!B141</f>
        <v>0</v>
      </c>
      <c r="C142" s="217">
        <f>+'Contrataciones (detalle)'!C141</f>
        <v>0</v>
      </c>
      <c r="D142" s="220">
        <f>+'Contrataciones (detalle)'!E141</f>
        <v>0</v>
      </c>
      <c r="E142" s="221">
        <f>+'Contrataciones (detalle)'!I141</f>
        <v>0</v>
      </c>
      <c r="F142" s="222" t="str">
        <f>IF(E142=0," ",IF('Contrataciones (detalle)'!L141="No","√"," "))</f>
        <v xml:space="preserve"> </v>
      </c>
      <c r="G142" s="217">
        <f>+'Contrataciones (detalle)'!J141</f>
        <v>0</v>
      </c>
      <c r="H142" s="209"/>
    </row>
    <row r="143" spans="1:8" s="223" customFormat="1" ht="58.5" customHeight="1" x14ac:dyDescent="0.25">
      <c r="A143" s="220">
        <f>+'Contrataciones (detalle)'!A142</f>
        <v>0</v>
      </c>
      <c r="B143" s="220">
        <f>+'Contrataciones (detalle)'!B142</f>
        <v>0</v>
      </c>
      <c r="C143" s="217">
        <f>+'Contrataciones (detalle)'!C142</f>
        <v>0</v>
      </c>
      <c r="D143" s="220">
        <f>+'Contrataciones (detalle)'!E142</f>
        <v>0</v>
      </c>
      <c r="E143" s="221">
        <f>+'Contrataciones (detalle)'!I142</f>
        <v>0</v>
      </c>
      <c r="F143" s="222" t="str">
        <f>IF(E143=0," ",IF('Contrataciones (detalle)'!L142="No","√"," "))</f>
        <v xml:space="preserve"> </v>
      </c>
      <c r="G143" s="217">
        <f>+'Contrataciones (detalle)'!J142</f>
        <v>0</v>
      </c>
      <c r="H143" s="209"/>
    </row>
    <row r="144" spans="1:8" s="223" customFormat="1" ht="58.5" customHeight="1" x14ac:dyDescent="0.25">
      <c r="A144" s="220">
        <f>+'Contrataciones (detalle)'!A143</f>
        <v>0</v>
      </c>
      <c r="B144" s="220">
        <f>+'Contrataciones (detalle)'!B143</f>
        <v>0</v>
      </c>
      <c r="C144" s="217">
        <f>+'Contrataciones (detalle)'!C143</f>
        <v>0</v>
      </c>
      <c r="D144" s="220">
        <f>+'Contrataciones (detalle)'!E143</f>
        <v>0</v>
      </c>
      <c r="E144" s="221">
        <f>+'Contrataciones (detalle)'!I143</f>
        <v>0</v>
      </c>
      <c r="F144" s="222" t="str">
        <f>IF(E144=0," ",IF('Contrataciones (detalle)'!L143="No","√"," "))</f>
        <v xml:space="preserve"> </v>
      </c>
      <c r="G144" s="217">
        <f>+'Contrataciones (detalle)'!J143</f>
        <v>0</v>
      </c>
      <c r="H144" s="209"/>
    </row>
    <row r="145" spans="1:8" s="223" customFormat="1" ht="58.5" customHeight="1" x14ac:dyDescent="0.25">
      <c r="A145" s="220">
        <f>+'Contrataciones (detalle)'!A144</f>
        <v>0</v>
      </c>
      <c r="B145" s="220">
        <f>+'Contrataciones (detalle)'!B144</f>
        <v>0</v>
      </c>
      <c r="C145" s="217">
        <f>+'Contrataciones (detalle)'!C144</f>
        <v>0</v>
      </c>
      <c r="D145" s="220">
        <f>+'Contrataciones (detalle)'!E144</f>
        <v>0</v>
      </c>
      <c r="E145" s="221">
        <f>+'Contrataciones (detalle)'!I144</f>
        <v>0</v>
      </c>
      <c r="F145" s="222" t="str">
        <f>IF(E145=0," ",IF('Contrataciones (detalle)'!L144="No","√"," "))</f>
        <v xml:space="preserve"> </v>
      </c>
      <c r="G145" s="217">
        <f>+'Contrataciones (detalle)'!J144</f>
        <v>0</v>
      </c>
      <c r="H145" s="209"/>
    </row>
    <row r="146" spans="1:8" s="223" customFormat="1" ht="58.5" customHeight="1" x14ac:dyDescent="0.25">
      <c r="A146" s="220">
        <f>+'Contrataciones (detalle)'!A145</f>
        <v>0</v>
      </c>
      <c r="B146" s="220">
        <f>+'Contrataciones (detalle)'!B145</f>
        <v>0</v>
      </c>
      <c r="C146" s="217">
        <f>+'Contrataciones (detalle)'!C145</f>
        <v>0</v>
      </c>
      <c r="D146" s="220">
        <f>+'Contrataciones (detalle)'!E145</f>
        <v>0</v>
      </c>
      <c r="E146" s="221">
        <f>+'Contrataciones (detalle)'!I145</f>
        <v>0</v>
      </c>
      <c r="F146" s="222" t="str">
        <f>IF(E146=0," ",IF('Contrataciones (detalle)'!L145="No","√"," "))</f>
        <v xml:space="preserve"> </v>
      </c>
      <c r="G146" s="217">
        <f>+'Contrataciones (detalle)'!J145</f>
        <v>0</v>
      </c>
      <c r="H146" s="209"/>
    </row>
    <row r="147" spans="1:8" s="223" customFormat="1" ht="58.5" customHeight="1" x14ac:dyDescent="0.25">
      <c r="A147" s="220">
        <f>+'Contrataciones (detalle)'!A146</f>
        <v>0</v>
      </c>
      <c r="B147" s="220">
        <f>+'Contrataciones (detalle)'!B146</f>
        <v>0</v>
      </c>
      <c r="C147" s="217">
        <f>+'Contrataciones (detalle)'!C146</f>
        <v>0</v>
      </c>
      <c r="D147" s="220">
        <f>+'Contrataciones (detalle)'!E146</f>
        <v>0</v>
      </c>
      <c r="E147" s="221">
        <f>+'Contrataciones (detalle)'!I146</f>
        <v>0</v>
      </c>
      <c r="F147" s="222" t="str">
        <f>IF(E147=0," ",IF('Contrataciones (detalle)'!L146="No","√"," "))</f>
        <v xml:space="preserve"> </v>
      </c>
      <c r="G147" s="217">
        <f>+'Contrataciones (detalle)'!J146</f>
        <v>0</v>
      </c>
      <c r="H147" s="209"/>
    </row>
    <row r="148" spans="1:8" s="223" customFormat="1" ht="58.5" customHeight="1" x14ac:dyDescent="0.25">
      <c r="A148" s="220">
        <f>+'Contrataciones (detalle)'!A147</f>
        <v>0</v>
      </c>
      <c r="B148" s="220">
        <f>+'Contrataciones (detalle)'!B147</f>
        <v>0</v>
      </c>
      <c r="C148" s="217">
        <f>+'Contrataciones (detalle)'!C147</f>
        <v>0</v>
      </c>
      <c r="D148" s="220">
        <f>+'Contrataciones (detalle)'!E147</f>
        <v>0</v>
      </c>
      <c r="E148" s="221">
        <f>+'Contrataciones (detalle)'!I147</f>
        <v>0</v>
      </c>
      <c r="F148" s="222" t="str">
        <f>IF(E148=0," ",IF('Contrataciones (detalle)'!L147="No","√"," "))</f>
        <v xml:space="preserve"> </v>
      </c>
      <c r="G148" s="217">
        <f>+'Contrataciones (detalle)'!J147</f>
        <v>0</v>
      </c>
      <c r="H148" s="209"/>
    </row>
    <row r="149" spans="1:8" s="223" customFormat="1" ht="58.5" customHeight="1" x14ac:dyDescent="0.25">
      <c r="A149" s="220">
        <f>+'Contrataciones (detalle)'!A148</f>
        <v>0</v>
      </c>
      <c r="B149" s="220">
        <f>+'Contrataciones (detalle)'!B148</f>
        <v>0</v>
      </c>
      <c r="C149" s="217">
        <f>+'Contrataciones (detalle)'!C148</f>
        <v>0</v>
      </c>
      <c r="D149" s="220">
        <f>+'Contrataciones (detalle)'!E148</f>
        <v>0</v>
      </c>
      <c r="E149" s="221">
        <f>+'Contrataciones (detalle)'!I148</f>
        <v>0</v>
      </c>
      <c r="F149" s="222" t="str">
        <f>IF(E149=0," ",IF('Contrataciones (detalle)'!L148="No","√"," "))</f>
        <v xml:space="preserve"> </v>
      </c>
      <c r="G149" s="217">
        <f>+'Contrataciones (detalle)'!J148</f>
        <v>0</v>
      </c>
      <c r="H149" s="209"/>
    </row>
    <row r="150" spans="1:8" s="223" customFormat="1" ht="58.5" customHeight="1" x14ac:dyDescent="0.25">
      <c r="A150" s="220">
        <f>+'Contrataciones (detalle)'!A149</f>
        <v>0</v>
      </c>
      <c r="B150" s="220">
        <f>+'Contrataciones (detalle)'!B149</f>
        <v>0</v>
      </c>
      <c r="C150" s="217">
        <f>+'Contrataciones (detalle)'!C149</f>
        <v>0</v>
      </c>
      <c r="D150" s="220">
        <f>+'Contrataciones (detalle)'!E149</f>
        <v>0</v>
      </c>
      <c r="E150" s="221">
        <f>+'Contrataciones (detalle)'!I149</f>
        <v>0</v>
      </c>
      <c r="F150" s="222" t="str">
        <f>IF(E150=0," ",IF('Contrataciones (detalle)'!L149="No","√"," "))</f>
        <v xml:space="preserve"> </v>
      </c>
      <c r="G150" s="217">
        <f>+'Contrataciones (detalle)'!J149</f>
        <v>0</v>
      </c>
      <c r="H150" s="209"/>
    </row>
    <row r="151" spans="1:8" s="223" customFormat="1" ht="58.5" customHeight="1" x14ac:dyDescent="0.25">
      <c r="A151" s="220">
        <f>+'Contrataciones (detalle)'!A150</f>
        <v>0</v>
      </c>
      <c r="B151" s="220">
        <f>+'Contrataciones (detalle)'!B150</f>
        <v>0</v>
      </c>
      <c r="C151" s="217">
        <f>+'Contrataciones (detalle)'!C150</f>
        <v>0</v>
      </c>
      <c r="D151" s="220">
        <f>+'Contrataciones (detalle)'!E150</f>
        <v>0</v>
      </c>
      <c r="E151" s="221">
        <f>+'Contrataciones (detalle)'!I150</f>
        <v>0</v>
      </c>
      <c r="F151" s="222" t="str">
        <f>IF(E151=0," ",IF('Contrataciones (detalle)'!L150="No","√"," "))</f>
        <v xml:space="preserve"> </v>
      </c>
      <c r="G151" s="217">
        <f>+'Contrataciones (detalle)'!J150</f>
        <v>0</v>
      </c>
      <c r="H151" s="209"/>
    </row>
    <row r="152" spans="1:8" s="223" customFormat="1" ht="58.5" customHeight="1" x14ac:dyDescent="0.25">
      <c r="A152" s="220">
        <f>+'Contrataciones (detalle)'!A151</f>
        <v>0</v>
      </c>
      <c r="B152" s="220">
        <f>+'Contrataciones (detalle)'!B151</f>
        <v>0</v>
      </c>
      <c r="C152" s="217">
        <f>+'Contrataciones (detalle)'!C151</f>
        <v>0</v>
      </c>
      <c r="D152" s="220">
        <f>+'Contrataciones (detalle)'!E151</f>
        <v>0</v>
      </c>
      <c r="E152" s="221">
        <f>+'Contrataciones (detalle)'!I151</f>
        <v>0</v>
      </c>
      <c r="F152" s="222" t="str">
        <f>IF(E152=0," ",IF('Contrataciones (detalle)'!L151="No","√"," "))</f>
        <v xml:space="preserve"> </v>
      </c>
      <c r="G152" s="217">
        <f>+'Contrataciones (detalle)'!J151</f>
        <v>0</v>
      </c>
      <c r="H152" s="209"/>
    </row>
    <row r="153" spans="1:8" s="223" customFormat="1" ht="58.5" customHeight="1" x14ac:dyDescent="0.25">
      <c r="A153" s="220">
        <f>+'Contrataciones (detalle)'!A152</f>
        <v>0</v>
      </c>
      <c r="B153" s="220">
        <f>+'Contrataciones (detalle)'!B152</f>
        <v>0</v>
      </c>
      <c r="C153" s="217">
        <f>+'Contrataciones (detalle)'!C152</f>
        <v>0</v>
      </c>
      <c r="D153" s="220">
        <f>+'Contrataciones (detalle)'!E152</f>
        <v>0</v>
      </c>
      <c r="E153" s="221">
        <f>+'Contrataciones (detalle)'!I152</f>
        <v>0</v>
      </c>
      <c r="F153" s="222" t="str">
        <f>IF(E153=0," ",IF('Contrataciones (detalle)'!L152="No","√"," "))</f>
        <v xml:space="preserve"> </v>
      </c>
      <c r="G153" s="217">
        <f>+'Contrataciones (detalle)'!J152</f>
        <v>0</v>
      </c>
      <c r="H153" s="209"/>
    </row>
    <row r="154" spans="1:8" s="223" customFormat="1" ht="58.5" customHeight="1" x14ac:dyDescent="0.25">
      <c r="A154" s="220">
        <f>+'Contrataciones (detalle)'!A153</f>
        <v>0</v>
      </c>
      <c r="B154" s="220">
        <f>+'Contrataciones (detalle)'!B153</f>
        <v>0</v>
      </c>
      <c r="C154" s="217">
        <f>+'Contrataciones (detalle)'!C153</f>
        <v>0</v>
      </c>
      <c r="D154" s="220">
        <f>+'Contrataciones (detalle)'!E153</f>
        <v>0</v>
      </c>
      <c r="E154" s="221">
        <f>+'Contrataciones (detalle)'!I153</f>
        <v>0</v>
      </c>
      <c r="F154" s="222" t="str">
        <f>IF(E154=0," ",IF('Contrataciones (detalle)'!L153="No","√"," "))</f>
        <v xml:space="preserve"> </v>
      </c>
      <c r="G154" s="217">
        <f>+'Contrataciones (detalle)'!J153</f>
        <v>0</v>
      </c>
      <c r="H154" s="209"/>
    </row>
    <row r="155" spans="1:8" s="223" customFormat="1" ht="58.5" customHeight="1" x14ac:dyDescent="0.25">
      <c r="A155" s="220">
        <f>+'Contrataciones (detalle)'!A154</f>
        <v>0</v>
      </c>
      <c r="B155" s="220">
        <f>+'Contrataciones (detalle)'!B154</f>
        <v>0</v>
      </c>
      <c r="C155" s="217">
        <f>+'Contrataciones (detalle)'!C154</f>
        <v>0</v>
      </c>
      <c r="D155" s="220">
        <f>+'Contrataciones (detalle)'!E154</f>
        <v>0</v>
      </c>
      <c r="E155" s="221">
        <f>+'Contrataciones (detalle)'!I154</f>
        <v>0</v>
      </c>
      <c r="F155" s="222" t="str">
        <f>IF(E155=0," ",IF('Contrataciones (detalle)'!L154="No","√"," "))</f>
        <v xml:space="preserve"> </v>
      </c>
      <c r="G155" s="217">
        <f>+'Contrataciones (detalle)'!J154</f>
        <v>0</v>
      </c>
      <c r="H155" s="209"/>
    </row>
    <row r="156" spans="1:8" s="223" customFormat="1" ht="58.5" customHeight="1" x14ac:dyDescent="0.25">
      <c r="A156" s="220">
        <f>+'Contrataciones (detalle)'!A155</f>
        <v>0</v>
      </c>
      <c r="B156" s="220">
        <f>+'Contrataciones (detalle)'!B155</f>
        <v>0</v>
      </c>
      <c r="C156" s="217">
        <f>+'Contrataciones (detalle)'!C155</f>
        <v>0</v>
      </c>
      <c r="D156" s="220">
        <f>+'Contrataciones (detalle)'!E155</f>
        <v>0</v>
      </c>
      <c r="E156" s="221">
        <f>+'Contrataciones (detalle)'!I155</f>
        <v>0</v>
      </c>
      <c r="F156" s="222" t="str">
        <f>IF(E156=0," ",IF('Contrataciones (detalle)'!L155="No","√"," "))</f>
        <v xml:space="preserve"> </v>
      </c>
      <c r="G156" s="217">
        <f>+'Contrataciones (detalle)'!J155</f>
        <v>0</v>
      </c>
      <c r="H156" s="209"/>
    </row>
    <row r="157" spans="1:8" s="223" customFormat="1" ht="58.5" customHeight="1" x14ac:dyDescent="0.25">
      <c r="A157" s="220">
        <f>+'Contrataciones (detalle)'!A156</f>
        <v>0</v>
      </c>
      <c r="B157" s="220">
        <f>+'Contrataciones (detalle)'!B156</f>
        <v>0</v>
      </c>
      <c r="C157" s="217">
        <f>+'Contrataciones (detalle)'!C156</f>
        <v>0</v>
      </c>
      <c r="D157" s="220">
        <f>+'Contrataciones (detalle)'!E156</f>
        <v>0</v>
      </c>
      <c r="E157" s="221">
        <f>+'Contrataciones (detalle)'!I156</f>
        <v>0</v>
      </c>
      <c r="F157" s="222" t="str">
        <f>IF(E157=0," ",IF('Contrataciones (detalle)'!L156="No","√"," "))</f>
        <v xml:space="preserve"> </v>
      </c>
      <c r="G157" s="217">
        <f>+'Contrataciones (detalle)'!J156</f>
        <v>0</v>
      </c>
      <c r="H157" s="209"/>
    </row>
    <row r="158" spans="1:8" s="223" customFormat="1" ht="58.5" customHeight="1" x14ac:dyDescent="0.25">
      <c r="A158" s="220">
        <f>+'Contrataciones (detalle)'!A157</f>
        <v>0</v>
      </c>
      <c r="B158" s="220">
        <f>+'Contrataciones (detalle)'!B157</f>
        <v>0</v>
      </c>
      <c r="C158" s="217">
        <f>+'Contrataciones (detalle)'!C157</f>
        <v>0</v>
      </c>
      <c r="D158" s="220">
        <f>+'Contrataciones (detalle)'!E157</f>
        <v>0</v>
      </c>
      <c r="E158" s="221">
        <f>+'Contrataciones (detalle)'!I157</f>
        <v>0</v>
      </c>
      <c r="F158" s="222" t="str">
        <f>IF(E158=0," ",IF('Contrataciones (detalle)'!L157="No","√"," "))</f>
        <v xml:space="preserve"> </v>
      </c>
      <c r="G158" s="217">
        <f>+'Contrataciones (detalle)'!J157</f>
        <v>0</v>
      </c>
      <c r="H158" s="209"/>
    </row>
    <row r="159" spans="1:8" s="223" customFormat="1" ht="58.5" customHeight="1" x14ac:dyDescent="0.25">
      <c r="A159" s="220">
        <f>+'Contrataciones (detalle)'!A158</f>
        <v>0</v>
      </c>
      <c r="B159" s="220">
        <f>+'Contrataciones (detalle)'!B158</f>
        <v>0</v>
      </c>
      <c r="C159" s="217">
        <f>+'Contrataciones (detalle)'!C158</f>
        <v>0</v>
      </c>
      <c r="D159" s="220">
        <f>+'Contrataciones (detalle)'!E158</f>
        <v>0</v>
      </c>
      <c r="E159" s="221">
        <f>+'Contrataciones (detalle)'!I158</f>
        <v>0</v>
      </c>
      <c r="F159" s="222" t="str">
        <f>IF(E159=0," ",IF('Contrataciones (detalle)'!L158="No","√"," "))</f>
        <v xml:space="preserve"> </v>
      </c>
      <c r="G159" s="217">
        <f>+'Contrataciones (detalle)'!J158</f>
        <v>0</v>
      </c>
      <c r="H159" s="209"/>
    </row>
    <row r="160" spans="1:8" s="223" customFormat="1" ht="58.5" customHeight="1" x14ac:dyDescent="0.25">
      <c r="A160" s="220">
        <f>+'Contrataciones (detalle)'!A159</f>
        <v>0</v>
      </c>
      <c r="B160" s="220">
        <f>+'Contrataciones (detalle)'!B159</f>
        <v>0</v>
      </c>
      <c r="C160" s="217">
        <f>+'Contrataciones (detalle)'!C159</f>
        <v>0</v>
      </c>
      <c r="D160" s="220">
        <f>+'Contrataciones (detalle)'!E159</f>
        <v>0</v>
      </c>
      <c r="E160" s="221">
        <f>+'Contrataciones (detalle)'!I159</f>
        <v>0</v>
      </c>
      <c r="F160" s="222" t="str">
        <f>IF(E160=0," ",IF('Contrataciones (detalle)'!L159="No","√"," "))</f>
        <v xml:space="preserve"> </v>
      </c>
      <c r="G160" s="217">
        <f>+'Contrataciones (detalle)'!J159</f>
        <v>0</v>
      </c>
      <c r="H160" s="209"/>
    </row>
    <row r="161" spans="1:8" s="223" customFormat="1" ht="58.5" customHeight="1" x14ac:dyDescent="0.25">
      <c r="A161" s="220">
        <f>+'Contrataciones (detalle)'!A160</f>
        <v>0</v>
      </c>
      <c r="B161" s="220">
        <f>+'Contrataciones (detalle)'!B160</f>
        <v>0</v>
      </c>
      <c r="C161" s="217">
        <f>+'Contrataciones (detalle)'!C160</f>
        <v>0</v>
      </c>
      <c r="D161" s="220">
        <f>+'Contrataciones (detalle)'!E160</f>
        <v>0</v>
      </c>
      <c r="E161" s="221">
        <f>+'Contrataciones (detalle)'!I160</f>
        <v>0</v>
      </c>
      <c r="F161" s="222" t="str">
        <f>IF(E161=0," ",IF('Contrataciones (detalle)'!L160="No","√"," "))</f>
        <v xml:space="preserve"> </v>
      </c>
      <c r="G161" s="217">
        <f>+'Contrataciones (detalle)'!J160</f>
        <v>0</v>
      </c>
      <c r="H161" s="209"/>
    </row>
    <row r="162" spans="1:8" s="223" customFormat="1" ht="58.5" customHeight="1" x14ac:dyDescent="0.25">
      <c r="A162" s="220">
        <f>+'Contrataciones (detalle)'!A161</f>
        <v>0</v>
      </c>
      <c r="B162" s="220">
        <f>+'Contrataciones (detalle)'!B161</f>
        <v>0</v>
      </c>
      <c r="C162" s="217">
        <f>+'Contrataciones (detalle)'!C161</f>
        <v>0</v>
      </c>
      <c r="D162" s="220">
        <f>+'Contrataciones (detalle)'!E161</f>
        <v>0</v>
      </c>
      <c r="E162" s="221">
        <f>+'Contrataciones (detalle)'!I161</f>
        <v>0</v>
      </c>
      <c r="F162" s="222" t="str">
        <f>IF(E162=0," ",IF('Contrataciones (detalle)'!L161="No","√"," "))</f>
        <v xml:space="preserve"> </v>
      </c>
      <c r="G162" s="217">
        <f>+'Contrataciones (detalle)'!J161</f>
        <v>0</v>
      </c>
      <c r="H162" s="209"/>
    </row>
    <row r="163" spans="1:8" s="223" customFormat="1" ht="58.5" customHeight="1" x14ac:dyDescent="0.25">
      <c r="A163" s="220">
        <f>+'Contrataciones (detalle)'!A162</f>
        <v>0</v>
      </c>
      <c r="B163" s="220">
        <f>+'Contrataciones (detalle)'!B162</f>
        <v>0</v>
      </c>
      <c r="C163" s="217">
        <f>+'Contrataciones (detalle)'!C162</f>
        <v>0</v>
      </c>
      <c r="D163" s="220">
        <f>+'Contrataciones (detalle)'!E162</f>
        <v>0</v>
      </c>
      <c r="E163" s="221">
        <f>+'Contrataciones (detalle)'!I162</f>
        <v>0</v>
      </c>
      <c r="F163" s="222" t="str">
        <f>IF(E163=0," ",IF('Contrataciones (detalle)'!L162="No","√"," "))</f>
        <v xml:space="preserve"> </v>
      </c>
      <c r="G163" s="217">
        <f>+'Contrataciones (detalle)'!J162</f>
        <v>0</v>
      </c>
      <c r="H163" s="209"/>
    </row>
    <row r="164" spans="1:8" s="223" customFormat="1" ht="58.5" customHeight="1" x14ac:dyDescent="0.25">
      <c r="A164" s="220">
        <f>+'Contrataciones (detalle)'!A163</f>
        <v>0</v>
      </c>
      <c r="B164" s="220">
        <f>+'Contrataciones (detalle)'!B163</f>
        <v>0</v>
      </c>
      <c r="C164" s="217">
        <f>+'Contrataciones (detalle)'!C163</f>
        <v>0</v>
      </c>
      <c r="D164" s="220">
        <f>+'Contrataciones (detalle)'!E163</f>
        <v>0</v>
      </c>
      <c r="E164" s="221">
        <f>+'Contrataciones (detalle)'!I163</f>
        <v>0</v>
      </c>
      <c r="F164" s="222" t="str">
        <f>IF(E164=0," ",IF('Contrataciones (detalle)'!L163="No","√"," "))</f>
        <v xml:space="preserve"> </v>
      </c>
      <c r="G164" s="217">
        <f>+'Contrataciones (detalle)'!J163</f>
        <v>0</v>
      </c>
      <c r="H164" s="209"/>
    </row>
    <row r="165" spans="1:8" s="223" customFormat="1" ht="58.5" customHeight="1" x14ac:dyDescent="0.25">
      <c r="A165" s="220">
        <f>+'Contrataciones (detalle)'!A164</f>
        <v>0</v>
      </c>
      <c r="B165" s="220">
        <f>+'Contrataciones (detalle)'!B164</f>
        <v>0</v>
      </c>
      <c r="C165" s="217">
        <f>+'Contrataciones (detalle)'!C164</f>
        <v>0</v>
      </c>
      <c r="D165" s="220">
        <f>+'Contrataciones (detalle)'!E164</f>
        <v>0</v>
      </c>
      <c r="E165" s="221">
        <f>+'Contrataciones (detalle)'!I164</f>
        <v>0</v>
      </c>
      <c r="F165" s="222" t="str">
        <f>IF(E165=0," ",IF('Contrataciones (detalle)'!L164="No","√"," "))</f>
        <v xml:space="preserve"> </v>
      </c>
      <c r="G165" s="217">
        <f>+'Contrataciones (detalle)'!J164</f>
        <v>0</v>
      </c>
      <c r="H165" s="209"/>
    </row>
    <row r="166" spans="1:8" s="223" customFormat="1" ht="58.5" customHeight="1" x14ac:dyDescent="0.25">
      <c r="A166" s="220">
        <f>+'Contrataciones (detalle)'!A165</f>
        <v>0</v>
      </c>
      <c r="B166" s="220">
        <f>+'Contrataciones (detalle)'!B165</f>
        <v>0</v>
      </c>
      <c r="C166" s="217">
        <f>+'Contrataciones (detalle)'!C165</f>
        <v>0</v>
      </c>
      <c r="D166" s="220">
        <f>+'Contrataciones (detalle)'!E165</f>
        <v>0</v>
      </c>
      <c r="E166" s="221">
        <f>+'Contrataciones (detalle)'!I165</f>
        <v>0</v>
      </c>
      <c r="F166" s="222" t="str">
        <f>IF(E166=0," ",IF('Contrataciones (detalle)'!L165="No","√"," "))</f>
        <v xml:space="preserve"> </v>
      </c>
      <c r="G166" s="217">
        <f>+'Contrataciones (detalle)'!J165</f>
        <v>0</v>
      </c>
      <c r="H166" s="209"/>
    </row>
    <row r="167" spans="1:8" s="223" customFormat="1" ht="58.5" customHeight="1" x14ac:dyDescent="0.25">
      <c r="A167" s="220">
        <f>+'Contrataciones (detalle)'!A166</f>
        <v>0</v>
      </c>
      <c r="B167" s="220">
        <f>+'Contrataciones (detalle)'!B166</f>
        <v>0</v>
      </c>
      <c r="C167" s="217">
        <f>+'Contrataciones (detalle)'!C166</f>
        <v>0</v>
      </c>
      <c r="D167" s="220">
        <f>+'Contrataciones (detalle)'!E166</f>
        <v>0</v>
      </c>
      <c r="E167" s="221">
        <f>+'Contrataciones (detalle)'!I166</f>
        <v>0</v>
      </c>
      <c r="F167" s="222" t="str">
        <f>IF(E167=0," ",IF('Contrataciones (detalle)'!L166="No","√"," "))</f>
        <v xml:space="preserve"> </v>
      </c>
      <c r="G167" s="217">
        <f>+'Contrataciones (detalle)'!J166</f>
        <v>0</v>
      </c>
      <c r="H167" s="209"/>
    </row>
    <row r="168" spans="1:8" s="223" customFormat="1" ht="58.5" customHeight="1" x14ac:dyDescent="0.25">
      <c r="A168" s="220">
        <f>+'Contrataciones (detalle)'!A167</f>
        <v>0</v>
      </c>
      <c r="B168" s="220">
        <f>+'Contrataciones (detalle)'!B167</f>
        <v>0</v>
      </c>
      <c r="C168" s="217">
        <f>+'Contrataciones (detalle)'!C167</f>
        <v>0</v>
      </c>
      <c r="D168" s="220">
        <f>+'Contrataciones (detalle)'!E167</f>
        <v>0</v>
      </c>
      <c r="E168" s="221">
        <f>+'Contrataciones (detalle)'!I167</f>
        <v>0</v>
      </c>
      <c r="F168" s="222" t="str">
        <f>IF(E168=0," ",IF('Contrataciones (detalle)'!L167="No","√"," "))</f>
        <v xml:space="preserve"> </v>
      </c>
      <c r="G168" s="217">
        <f>+'Contrataciones (detalle)'!J167</f>
        <v>0</v>
      </c>
      <c r="H168" s="209"/>
    </row>
    <row r="169" spans="1:8" s="223" customFormat="1" ht="58.5" customHeight="1" x14ac:dyDescent="0.25">
      <c r="A169" s="220">
        <f>+'Contrataciones (detalle)'!A168</f>
        <v>0</v>
      </c>
      <c r="B169" s="220">
        <f>+'Contrataciones (detalle)'!B168</f>
        <v>0</v>
      </c>
      <c r="C169" s="217">
        <f>+'Contrataciones (detalle)'!C168</f>
        <v>0</v>
      </c>
      <c r="D169" s="220">
        <f>+'Contrataciones (detalle)'!E168</f>
        <v>0</v>
      </c>
      <c r="E169" s="221">
        <f>+'Contrataciones (detalle)'!I168</f>
        <v>0</v>
      </c>
      <c r="F169" s="222" t="str">
        <f>IF(E169=0," ",IF('Contrataciones (detalle)'!L168="No","√"," "))</f>
        <v xml:space="preserve"> </v>
      </c>
      <c r="G169" s="217">
        <f>+'Contrataciones (detalle)'!J168</f>
        <v>0</v>
      </c>
      <c r="H169" s="209"/>
    </row>
    <row r="170" spans="1:8" s="223" customFormat="1" ht="58.5" customHeight="1" x14ac:dyDescent="0.25">
      <c r="A170" s="220">
        <f>+'Contrataciones (detalle)'!A169</f>
        <v>0</v>
      </c>
      <c r="B170" s="220">
        <f>+'Contrataciones (detalle)'!B169</f>
        <v>0</v>
      </c>
      <c r="C170" s="217">
        <f>+'Contrataciones (detalle)'!C169</f>
        <v>0</v>
      </c>
      <c r="D170" s="220">
        <f>+'Contrataciones (detalle)'!E169</f>
        <v>0</v>
      </c>
      <c r="E170" s="221">
        <f>+'Contrataciones (detalle)'!I169</f>
        <v>0</v>
      </c>
      <c r="F170" s="222" t="str">
        <f>IF(E170=0," ",IF('Contrataciones (detalle)'!L169="No","√"," "))</f>
        <v xml:space="preserve"> </v>
      </c>
      <c r="G170" s="217">
        <f>+'Contrataciones (detalle)'!J169</f>
        <v>0</v>
      </c>
      <c r="H170" s="209"/>
    </row>
    <row r="171" spans="1:8" s="223" customFormat="1" ht="58.5" customHeight="1" x14ac:dyDescent="0.25">
      <c r="A171" s="220">
        <f>+'Contrataciones (detalle)'!A170</f>
        <v>0</v>
      </c>
      <c r="B171" s="220">
        <f>+'Contrataciones (detalle)'!B170</f>
        <v>0</v>
      </c>
      <c r="C171" s="217">
        <f>+'Contrataciones (detalle)'!C170</f>
        <v>0</v>
      </c>
      <c r="D171" s="220">
        <f>+'Contrataciones (detalle)'!E170</f>
        <v>0</v>
      </c>
      <c r="E171" s="221">
        <f>+'Contrataciones (detalle)'!I170</f>
        <v>0</v>
      </c>
      <c r="F171" s="222" t="str">
        <f>IF(E171=0," ",IF('Contrataciones (detalle)'!L170="No","√"," "))</f>
        <v xml:space="preserve"> </v>
      </c>
      <c r="G171" s="217">
        <f>+'Contrataciones (detalle)'!J170</f>
        <v>0</v>
      </c>
      <c r="H171" s="209"/>
    </row>
    <row r="172" spans="1:8" s="223" customFormat="1" ht="58.5" customHeight="1" x14ac:dyDescent="0.25">
      <c r="A172" s="220">
        <f>+'Contrataciones (detalle)'!A171</f>
        <v>0</v>
      </c>
      <c r="B172" s="220">
        <f>+'Contrataciones (detalle)'!B171</f>
        <v>0</v>
      </c>
      <c r="C172" s="217">
        <f>+'Contrataciones (detalle)'!C171</f>
        <v>0</v>
      </c>
      <c r="D172" s="220">
        <f>+'Contrataciones (detalle)'!E171</f>
        <v>0</v>
      </c>
      <c r="E172" s="221">
        <f>+'Contrataciones (detalle)'!I171</f>
        <v>0</v>
      </c>
      <c r="F172" s="222" t="str">
        <f>IF(E172=0," ",IF('Contrataciones (detalle)'!L171="No","√"," "))</f>
        <v xml:space="preserve"> </v>
      </c>
      <c r="G172" s="217">
        <f>+'Contrataciones (detalle)'!J171</f>
        <v>0</v>
      </c>
      <c r="H172" s="209"/>
    </row>
    <row r="173" spans="1:8" s="223" customFormat="1" ht="58.5" customHeight="1" x14ac:dyDescent="0.25">
      <c r="A173" s="220">
        <f>+'Contrataciones (detalle)'!A172</f>
        <v>0</v>
      </c>
      <c r="B173" s="220">
        <f>+'Contrataciones (detalle)'!B172</f>
        <v>0</v>
      </c>
      <c r="C173" s="217">
        <f>+'Contrataciones (detalle)'!C172</f>
        <v>0</v>
      </c>
      <c r="D173" s="220">
        <f>+'Contrataciones (detalle)'!E172</f>
        <v>0</v>
      </c>
      <c r="E173" s="221">
        <f>+'Contrataciones (detalle)'!I172</f>
        <v>0</v>
      </c>
      <c r="F173" s="222" t="str">
        <f>IF(E173=0," ",IF('Contrataciones (detalle)'!L172="No","√"," "))</f>
        <v xml:space="preserve"> </v>
      </c>
      <c r="G173" s="217">
        <f>+'Contrataciones (detalle)'!J172</f>
        <v>0</v>
      </c>
      <c r="H173" s="209"/>
    </row>
    <row r="174" spans="1:8" s="223" customFormat="1" ht="58.5" customHeight="1" x14ac:dyDescent="0.25">
      <c r="A174" s="220">
        <f>+'Contrataciones (detalle)'!A173</f>
        <v>0</v>
      </c>
      <c r="B174" s="220">
        <f>+'Contrataciones (detalle)'!B173</f>
        <v>0</v>
      </c>
      <c r="C174" s="217">
        <f>+'Contrataciones (detalle)'!C173</f>
        <v>0</v>
      </c>
      <c r="D174" s="220">
        <f>+'Contrataciones (detalle)'!E173</f>
        <v>0</v>
      </c>
      <c r="E174" s="221">
        <f>+'Contrataciones (detalle)'!I173</f>
        <v>0</v>
      </c>
      <c r="F174" s="222" t="str">
        <f>IF(E174=0," ",IF('Contrataciones (detalle)'!L173="No","√"," "))</f>
        <v xml:space="preserve"> </v>
      </c>
      <c r="G174" s="217">
        <f>+'Contrataciones (detalle)'!J173</f>
        <v>0</v>
      </c>
      <c r="H174" s="209"/>
    </row>
    <row r="175" spans="1:8" s="223" customFormat="1" ht="58.5" customHeight="1" x14ac:dyDescent="0.25">
      <c r="A175" s="220">
        <f>+'Contrataciones (detalle)'!A174</f>
        <v>0</v>
      </c>
      <c r="B175" s="220">
        <f>+'Contrataciones (detalle)'!B174</f>
        <v>0</v>
      </c>
      <c r="C175" s="217">
        <f>+'Contrataciones (detalle)'!C174</f>
        <v>0</v>
      </c>
      <c r="D175" s="220">
        <f>+'Contrataciones (detalle)'!E174</f>
        <v>0</v>
      </c>
      <c r="E175" s="221">
        <f>+'Contrataciones (detalle)'!I174</f>
        <v>0</v>
      </c>
      <c r="F175" s="222" t="str">
        <f>IF(E175=0," ",IF('Contrataciones (detalle)'!L174="No","√"," "))</f>
        <v xml:space="preserve"> </v>
      </c>
      <c r="G175" s="217">
        <f>+'Contrataciones (detalle)'!J174</f>
        <v>0</v>
      </c>
      <c r="H175" s="209"/>
    </row>
    <row r="176" spans="1:8" s="223" customFormat="1" ht="58.5" customHeight="1" x14ac:dyDescent="0.25">
      <c r="A176" s="220">
        <f>+'Contrataciones (detalle)'!A175</f>
        <v>0</v>
      </c>
      <c r="B176" s="220">
        <f>+'Contrataciones (detalle)'!B175</f>
        <v>0</v>
      </c>
      <c r="C176" s="217">
        <f>+'Contrataciones (detalle)'!C175</f>
        <v>0</v>
      </c>
      <c r="D176" s="220">
        <f>+'Contrataciones (detalle)'!E175</f>
        <v>0</v>
      </c>
      <c r="E176" s="221">
        <f>+'Contrataciones (detalle)'!I175</f>
        <v>0</v>
      </c>
      <c r="F176" s="222" t="str">
        <f>IF(E176=0," ",IF('Contrataciones (detalle)'!L175="No","√"," "))</f>
        <v xml:space="preserve"> </v>
      </c>
      <c r="G176" s="217">
        <f>+'Contrataciones (detalle)'!J175</f>
        <v>0</v>
      </c>
      <c r="H176" s="209"/>
    </row>
    <row r="177" spans="1:8" s="223" customFormat="1" ht="58.5" customHeight="1" x14ac:dyDescent="0.25">
      <c r="A177" s="220">
        <f>+'Contrataciones (detalle)'!A176</f>
        <v>0</v>
      </c>
      <c r="B177" s="220">
        <f>+'Contrataciones (detalle)'!B176</f>
        <v>0</v>
      </c>
      <c r="C177" s="217">
        <f>+'Contrataciones (detalle)'!C176</f>
        <v>0</v>
      </c>
      <c r="D177" s="220">
        <f>+'Contrataciones (detalle)'!E176</f>
        <v>0</v>
      </c>
      <c r="E177" s="221">
        <f>+'Contrataciones (detalle)'!I176</f>
        <v>0</v>
      </c>
      <c r="F177" s="222" t="str">
        <f>IF(E177=0," ",IF('Contrataciones (detalle)'!L176="No","√"," "))</f>
        <v xml:space="preserve"> </v>
      </c>
      <c r="G177" s="217">
        <f>+'Contrataciones (detalle)'!J176</f>
        <v>0</v>
      </c>
      <c r="H177" s="209"/>
    </row>
    <row r="178" spans="1:8" s="223" customFormat="1" ht="58.5" customHeight="1" x14ac:dyDescent="0.25">
      <c r="A178" s="220">
        <f>+'Contrataciones (detalle)'!A177</f>
        <v>0</v>
      </c>
      <c r="B178" s="220">
        <f>+'Contrataciones (detalle)'!B177</f>
        <v>0</v>
      </c>
      <c r="C178" s="217">
        <f>+'Contrataciones (detalle)'!C177</f>
        <v>0</v>
      </c>
      <c r="D178" s="220">
        <f>+'Contrataciones (detalle)'!E177</f>
        <v>0</v>
      </c>
      <c r="E178" s="221">
        <f>+'Contrataciones (detalle)'!I177</f>
        <v>0</v>
      </c>
      <c r="F178" s="222" t="str">
        <f>IF(E178=0," ",IF('Contrataciones (detalle)'!L177="No","√"," "))</f>
        <v xml:space="preserve"> </v>
      </c>
      <c r="G178" s="217">
        <f>+'Contrataciones (detalle)'!J177</f>
        <v>0</v>
      </c>
      <c r="H178" s="209"/>
    </row>
    <row r="179" spans="1:8" s="223" customFormat="1" ht="58.5" customHeight="1" x14ac:dyDescent="0.25">
      <c r="A179" s="220">
        <f>+'Contrataciones (detalle)'!A178</f>
        <v>0</v>
      </c>
      <c r="B179" s="220">
        <f>+'Contrataciones (detalle)'!B178</f>
        <v>0</v>
      </c>
      <c r="C179" s="217">
        <f>+'Contrataciones (detalle)'!C178</f>
        <v>0</v>
      </c>
      <c r="D179" s="220">
        <f>+'Contrataciones (detalle)'!E178</f>
        <v>0</v>
      </c>
      <c r="E179" s="221">
        <f>+'Contrataciones (detalle)'!I178</f>
        <v>0</v>
      </c>
      <c r="F179" s="222" t="str">
        <f>IF(E179=0," ",IF('Contrataciones (detalle)'!L178="No","√"," "))</f>
        <v xml:space="preserve"> </v>
      </c>
      <c r="G179" s="217">
        <f>+'Contrataciones (detalle)'!J178</f>
        <v>0</v>
      </c>
      <c r="H179" s="209"/>
    </row>
    <row r="180" spans="1:8" s="223" customFormat="1" ht="58.5" customHeight="1" x14ac:dyDescent="0.25">
      <c r="A180" s="220">
        <f>+'Contrataciones (detalle)'!A179</f>
        <v>0</v>
      </c>
      <c r="B180" s="220">
        <f>+'Contrataciones (detalle)'!B179</f>
        <v>0</v>
      </c>
      <c r="C180" s="217">
        <f>+'Contrataciones (detalle)'!C179</f>
        <v>0</v>
      </c>
      <c r="D180" s="220">
        <f>+'Contrataciones (detalle)'!E179</f>
        <v>0</v>
      </c>
      <c r="E180" s="221">
        <f>+'Contrataciones (detalle)'!I179</f>
        <v>0</v>
      </c>
      <c r="F180" s="222" t="str">
        <f>IF(E180=0," ",IF('Contrataciones (detalle)'!L179="No","√"," "))</f>
        <v xml:space="preserve"> </v>
      </c>
      <c r="G180" s="217">
        <f>+'Contrataciones (detalle)'!J179</f>
        <v>0</v>
      </c>
      <c r="H180" s="209"/>
    </row>
    <row r="181" spans="1:8" s="223" customFormat="1" ht="58.5" customHeight="1" x14ac:dyDescent="0.25">
      <c r="A181" s="220">
        <f>+'Contrataciones (detalle)'!A180</f>
        <v>0</v>
      </c>
      <c r="B181" s="220">
        <f>+'Contrataciones (detalle)'!B180</f>
        <v>0</v>
      </c>
      <c r="C181" s="217">
        <f>+'Contrataciones (detalle)'!C180</f>
        <v>0</v>
      </c>
      <c r="D181" s="220">
        <f>+'Contrataciones (detalle)'!E180</f>
        <v>0</v>
      </c>
      <c r="E181" s="221">
        <f>+'Contrataciones (detalle)'!I180</f>
        <v>0</v>
      </c>
      <c r="F181" s="222" t="str">
        <f>IF(E181=0," ",IF('Contrataciones (detalle)'!L180="No","√"," "))</f>
        <v xml:space="preserve"> </v>
      </c>
      <c r="G181" s="217">
        <f>+'Contrataciones (detalle)'!J180</f>
        <v>0</v>
      </c>
      <c r="H181" s="209"/>
    </row>
    <row r="182" spans="1:8" s="223" customFormat="1" ht="58.5" customHeight="1" x14ac:dyDescent="0.25">
      <c r="A182" s="220">
        <f>+'Contrataciones (detalle)'!A181</f>
        <v>0</v>
      </c>
      <c r="B182" s="220">
        <f>+'Contrataciones (detalle)'!B181</f>
        <v>0</v>
      </c>
      <c r="C182" s="217">
        <f>+'Contrataciones (detalle)'!C181</f>
        <v>0</v>
      </c>
      <c r="D182" s="220">
        <f>+'Contrataciones (detalle)'!E181</f>
        <v>0</v>
      </c>
      <c r="E182" s="221">
        <f>+'Contrataciones (detalle)'!I181</f>
        <v>0</v>
      </c>
      <c r="F182" s="222" t="str">
        <f>IF(E182=0," ",IF('Contrataciones (detalle)'!L181="No","√"," "))</f>
        <v xml:space="preserve"> </v>
      </c>
      <c r="G182" s="217">
        <f>+'Contrataciones (detalle)'!J181</f>
        <v>0</v>
      </c>
      <c r="H182" s="209"/>
    </row>
    <row r="183" spans="1:8" s="223" customFormat="1" ht="58.5" customHeight="1" x14ac:dyDescent="0.25">
      <c r="A183" s="220">
        <f>+'Contrataciones (detalle)'!A182</f>
        <v>0</v>
      </c>
      <c r="B183" s="220">
        <f>+'Contrataciones (detalle)'!B182</f>
        <v>0</v>
      </c>
      <c r="C183" s="217">
        <f>+'Contrataciones (detalle)'!C182</f>
        <v>0</v>
      </c>
      <c r="D183" s="220">
        <f>+'Contrataciones (detalle)'!E182</f>
        <v>0</v>
      </c>
      <c r="E183" s="221">
        <f>+'Contrataciones (detalle)'!I182</f>
        <v>0</v>
      </c>
      <c r="F183" s="222" t="str">
        <f>IF(E183=0," ",IF('Contrataciones (detalle)'!L182="No","√"," "))</f>
        <v xml:space="preserve"> </v>
      </c>
      <c r="G183" s="217">
        <f>+'Contrataciones (detalle)'!J182</f>
        <v>0</v>
      </c>
      <c r="H183" s="209"/>
    </row>
    <row r="184" spans="1:8" s="223" customFormat="1" ht="58.5" customHeight="1" x14ac:dyDescent="0.25">
      <c r="A184" s="220">
        <f>+'Contrataciones (detalle)'!A183</f>
        <v>0</v>
      </c>
      <c r="B184" s="220">
        <f>+'Contrataciones (detalle)'!B183</f>
        <v>0</v>
      </c>
      <c r="C184" s="217">
        <f>+'Contrataciones (detalle)'!C183</f>
        <v>0</v>
      </c>
      <c r="D184" s="220">
        <f>+'Contrataciones (detalle)'!E183</f>
        <v>0</v>
      </c>
      <c r="E184" s="221">
        <f>+'Contrataciones (detalle)'!I183</f>
        <v>0</v>
      </c>
      <c r="F184" s="222" t="str">
        <f>IF(E184=0," ",IF('Contrataciones (detalle)'!L183="No","√"," "))</f>
        <v xml:space="preserve"> </v>
      </c>
      <c r="G184" s="217">
        <f>+'Contrataciones (detalle)'!J183</f>
        <v>0</v>
      </c>
      <c r="H184" s="209"/>
    </row>
    <row r="185" spans="1:8" s="223" customFormat="1" ht="58.5" customHeight="1" x14ac:dyDescent="0.25">
      <c r="A185" s="220">
        <f>+'Contrataciones (detalle)'!A184</f>
        <v>0</v>
      </c>
      <c r="B185" s="220">
        <f>+'Contrataciones (detalle)'!B184</f>
        <v>0</v>
      </c>
      <c r="C185" s="217">
        <f>+'Contrataciones (detalle)'!C184</f>
        <v>0</v>
      </c>
      <c r="D185" s="220">
        <f>+'Contrataciones (detalle)'!E184</f>
        <v>0</v>
      </c>
      <c r="E185" s="221">
        <f>+'Contrataciones (detalle)'!I184</f>
        <v>0</v>
      </c>
      <c r="F185" s="222" t="str">
        <f>IF(E185=0," ",IF('Contrataciones (detalle)'!L184="No","√"," "))</f>
        <v xml:space="preserve"> </v>
      </c>
      <c r="G185" s="217">
        <f>+'Contrataciones (detalle)'!J184</f>
        <v>0</v>
      </c>
      <c r="H185" s="209"/>
    </row>
    <row r="186" spans="1:8" s="223" customFormat="1" ht="58.5" customHeight="1" x14ac:dyDescent="0.25">
      <c r="A186" s="220">
        <f>+'Contrataciones (detalle)'!A185</f>
        <v>0</v>
      </c>
      <c r="B186" s="220">
        <f>+'Contrataciones (detalle)'!B185</f>
        <v>0</v>
      </c>
      <c r="C186" s="217">
        <f>+'Contrataciones (detalle)'!C185</f>
        <v>0</v>
      </c>
      <c r="D186" s="220">
        <f>+'Contrataciones (detalle)'!E185</f>
        <v>0</v>
      </c>
      <c r="E186" s="221">
        <f>+'Contrataciones (detalle)'!I185</f>
        <v>0</v>
      </c>
      <c r="F186" s="222" t="str">
        <f>IF(E186=0," ",IF('Contrataciones (detalle)'!L185="No","√"," "))</f>
        <v xml:space="preserve"> </v>
      </c>
      <c r="G186" s="217">
        <f>+'Contrataciones (detalle)'!J185</f>
        <v>0</v>
      </c>
      <c r="H186" s="209"/>
    </row>
    <row r="187" spans="1:8" s="223" customFormat="1" ht="58.5" customHeight="1" x14ac:dyDescent="0.25">
      <c r="A187" s="220">
        <f>+'Contrataciones (detalle)'!A186</f>
        <v>0</v>
      </c>
      <c r="B187" s="220">
        <f>+'Contrataciones (detalle)'!B186</f>
        <v>0</v>
      </c>
      <c r="C187" s="217">
        <f>+'Contrataciones (detalle)'!C186</f>
        <v>0</v>
      </c>
      <c r="D187" s="220">
        <f>+'Contrataciones (detalle)'!E186</f>
        <v>0</v>
      </c>
      <c r="E187" s="221">
        <f>+'Contrataciones (detalle)'!I186</f>
        <v>0</v>
      </c>
      <c r="F187" s="222" t="str">
        <f>IF(E187=0," ",IF('Contrataciones (detalle)'!L186="No","√"," "))</f>
        <v xml:space="preserve"> </v>
      </c>
      <c r="G187" s="217">
        <f>+'Contrataciones (detalle)'!J186</f>
        <v>0</v>
      </c>
      <c r="H187" s="209"/>
    </row>
    <row r="188" spans="1:8" s="223" customFormat="1" ht="58.5" customHeight="1" x14ac:dyDescent="0.25">
      <c r="A188" s="220">
        <f>+'Contrataciones (detalle)'!A187</f>
        <v>0</v>
      </c>
      <c r="B188" s="220">
        <f>+'Contrataciones (detalle)'!B187</f>
        <v>0</v>
      </c>
      <c r="C188" s="217">
        <f>+'Contrataciones (detalle)'!C187</f>
        <v>0</v>
      </c>
      <c r="D188" s="220">
        <f>+'Contrataciones (detalle)'!E187</f>
        <v>0</v>
      </c>
      <c r="E188" s="221">
        <f>+'Contrataciones (detalle)'!I187</f>
        <v>0</v>
      </c>
      <c r="F188" s="222" t="str">
        <f>IF(E188=0," ",IF('Contrataciones (detalle)'!L187="No","√"," "))</f>
        <v xml:space="preserve"> </v>
      </c>
      <c r="G188" s="217">
        <f>+'Contrataciones (detalle)'!J187</f>
        <v>0</v>
      </c>
      <c r="H188" s="209"/>
    </row>
    <row r="189" spans="1:8" s="223" customFormat="1" ht="58.5" customHeight="1" x14ac:dyDescent="0.25">
      <c r="A189" s="220">
        <f>+'Contrataciones (detalle)'!A188</f>
        <v>0</v>
      </c>
      <c r="B189" s="220">
        <f>+'Contrataciones (detalle)'!B188</f>
        <v>0</v>
      </c>
      <c r="C189" s="217">
        <f>+'Contrataciones (detalle)'!C188</f>
        <v>0</v>
      </c>
      <c r="D189" s="220">
        <f>+'Contrataciones (detalle)'!E188</f>
        <v>0</v>
      </c>
      <c r="E189" s="221">
        <f>+'Contrataciones (detalle)'!I188</f>
        <v>0</v>
      </c>
      <c r="F189" s="222" t="str">
        <f>IF(E189=0," ",IF('Contrataciones (detalle)'!L188="No","√"," "))</f>
        <v xml:space="preserve"> </v>
      </c>
      <c r="G189" s="217">
        <f>+'Contrataciones (detalle)'!J188</f>
        <v>0</v>
      </c>
      <c r="H189" s="209"/>
    </row>
    <row r="190" spans="1:8" s="223" customFormat="1" ht="58.5" customHeight="1" x14ac:dyDescent="0.25">
      <c r="A190" s="220">
        <f>+'Contrataciones (detalle)'!A189</f>
        <v>0</v>
      </c>
      <c r="B190" s="220">
        <f>+'Contrataciones (detalle)'!B189</f>
        <v>0</v>
      </c>
      <c r="C190" s="217">
        <f>+'Contrataciones (detalle)'!C189</f>
        <v>0</v>
      </c>
      <c r="D190" s="220">
        <f>+'Contrataciones (detalle)'!E189</f>
        <v>0</v>
      </c>
      <c r="E190" s="221">
        <f>+'Contrataciones (detalle)'!I189</f>
        <v>0</v>
      </c>
      <c r="F190" s="222" t="str">
        <f>IF(E190=0," ",IF('Contrataciones (detalle)'!L189="No","√"," "))</f>
        <v xml:space="preserve"> </v>
      </c>
      <c r="G190" s="217">
        <f>+'Contrataciones (detalle)'!J189</f>
        <v>0</v>
      </c>
      <c r="H190" s="209"/>
    </row>
    <row r="191" spans="1:8" s="223" customFormat="1" ht="58.5" customHeight="1" x14ac:dyDescent="0.25">
      <c r="A191" s="220">
        <f>+'Contrataciones (detalle)'!A190</f>
        <v>0</v>
      </c>
      <c r="B191" s="220">
        <f>+'Contrataciones (detalle)'!B190</f>
        <v>0</v>
      </c>
      <c r="C191" s="217">
        <f>+'Contrataciones (detalle)'!C190</f>
        <v>0</v>
      </c>
      <c r="D191" s="220">
        <f>+'Contrataciones (detalle)'!E190</f>
        <v>0</v>
      </c>
      <c r="E191" s="221">
        <f>+'Contrataciones (detalle)'!I190</f>
        <v>0</v>
      </c>
      <c r="F191" s="222" t="str">
        <f>IF(E191=0," ",IF('Contrataciones (detalle)'!L190="No","√"," "))</f>
        <v xml:space="preserve"> </v>
      </c>
      <c r="G191" s="217">
        <f>+'Contrataciones (detalle)'!J190</f>
        <v>0</v>
      </c>
      <c r="H191" s="209"/>
    </row>
    <row r="192" spans="1:8" s="223" customFormat="1" ht="58.5" customHeight="1" x14ac:dyDescent="0.25">
      <c r="A192" s="220">
        <f>+'Contrataciones (detalle)'!A191</f>
        <v>0</v>
      </c>
      <c r="B192" s="220">
        <f>+'Contrataciones (detalle)'!B191</f>
        <v>0</v>
      </c>
      <c r="C192" s="217">
        <f>+'Contrataciones (detalle)'!C191</f>
        <v>0</v>
      </c>
      <c r="D192" s="220">
        <f>+'Contrataciones (detalle)'!E191</f>
        <v>0</v>
      </c>
      <c r="E192" s="221">
        <f>+'Contrataciones (detalle)'!I191</f>
        <v>0</v>
      </c>
      <c r="F192" s="222" t="str">
        <f>IF(E192=0," ",IF('Contrataciones (detalle)'!L191="No","√"," "))</f>
        <v xml:space="preserve"> </v>
      </c>
      <c r="G192" s="217">
        <f>+'Contrataciones (detalle)'!J191</f>
        <v>0</v>
      </c>
      <c r="H192" s="209"/>
    </row>
    <row r="193" spans="1:8" s="223" customFormat="1" ht="58.5" customHeight="1" x14ac:dyDescent="0.25">
      <c r="A193" s="220">
        <f>+'Contrataciones (detalle)'!A192</f>
        <v>0</v>
      </c>
      <c r="B193" s="220">
        <f>+'Contrataciones (detalle)'!B192</f>
        <v>0</v>
      </c>
      <c r="C193" s="217">
        <f>+'Contrataciones (detalle)'!C192</f>
        <v>0</v>
      </c>
      <c r="D193" s="220">
        <f>+'Contrataciones (detalle)'!E192</f>
        <v>0</v>
      </c>
      <c r="E193" s="221">
        <f>+'Contrataciones (detalle)'!I192</f>
        <v>0</v>
      </c>
      <c r="F193" s="222" t="str">
        <f>IF(E193=0," ",IF('Contrataciones (detalle)'!L192="No","√"," "))</f>
        <v xml:space="preserve"> </v>
      </c>
      <c r="G193" s="217">
        <f>+'Contrataciones (detalle)'!J192</f>
        <v>0</v>
      </c>
      <c r="H193" s="209"/>
    </row>
    <row r="194" spans="1:8" s="223" customFormat="1" ht="58.5" customHeight="1" x14ac:dyDescent="0.25">
      <c r="A194" s="220">
        <f>+'Contrataciones (detalle)'!A193</f>
        <v>0</v>
      </c>
      <c r="B194" s="220">
        <f>+'Contrataciones (detalle)'!B193</f>
        <v>0</v>
      </c>
      <c r="C194" s="217">
        <f>+'Contrataciones (detalle)'!C193</f>
        <v>0</v>
      </c>
      <c r="D194" s="220">
        <f>+'Contrataciones (detalle)'!E193</f>
        <v>0</v>
      </c>
      <c r="E194" s="221">
        <f>+'Contrataciones (detalle)'!I193</f>
        <v>0</v>
      </c>
      <c r="F194" s="222" t="str">
        <f>IF(E194=0," ",IF('Contrataciones (detalle)'!L193="No","√"," "))</f>
        <v xml:space="preserve"> </v>
      </c>
      <c r="G194" s="217">
        <f>+'Contrataciones (detalle)'!J193</f>
        <v>0</v>
      </c>
      <c r="H194" s="209"/>
    </row>
    <row r="195" spans="1:8" s="223" customFormat="1" ht="58.5" customHeight="1" x14ac:dyDescent="0.25">
      <c r="A195" s="220">
        <f>+'Contrataciones (detalle)'!A194</f>
        <v>0</v>
      </c>
      <c r="B195" s="220">
        <f>+'Contrataciones (detalle)'!B194</f>
        <v>0</v>
      </c>
      <c r="C195" s="217">
        <f>+'Contrataciones (detalle)'!C194</f>
        <v>0</v>
      </c>
      <c r="D195" s="220">
        <f>+'Contrataciones (detalle)'!E194</f>
        <v>0</v>
      </c>
      <c r="E195" s="221">
        <f>+'Contrataciones (detalle)'!I194</f>
        <v>0</v>
      </c>
      <c r="F195" s="222" t="str">
        <f>IF(E195=0," ",IF('Contrataciones (detalle)'!L194="No","√"," "))</f>
        <v xml:space="preserve"> </v>
      </c>
      <c r="G195" s="217">
        <f>+'Contrataciones (detalle)'!J194</f>
        <v>0</v>
      </c>
      <c r="H195" s="209"/>
    </row>
    <row r="196" spans="1:8" s="223" customFormat="1" ht="58.5" customHeight="1" x14ac:dyDescent="0.25">
      <c r="A196" s="220">
        <f>+'Contrataciones (detalle)'!A195</f>
        <v>0</v>
      </c>
      <c r="B196" s="220">
        <f>+'Contrataciones (detalle)'!B195</f>
        <v>0</v>
      </c>
      <c r="C196" s="217">
        <f>+'Contrataciones (detalle)'!C195</f>
        <v>0</v>
      </c>
      <c r="D196" s="220">
        <f>+'Contrataciones (detalle)'!E195</f>
        <v>0</v>
      </c>
      <c r="E196" s="221">
        <f>+'Contrataciones (detalle)'!I195</f>
        <v>0</v>
      </c>
      <c r="F196" s="222" t="str">
        <f>IF(E196=0," ",IF('Contrataciones (detalle)'!L195="No","√"," "))</f>
        <v xml:space="preserve"> </v>
      </c>
      <c r="G196" s="217">
        <f>+'Contrataciones (detalle)'!J195</f>
        <v>0</v>
      </c>
      <c r="H196" s="209"/>
    </row>
    <row r="197" spans="1:8" s="223" customFormat="1" ht="58.5" customHeight="1" x14ac:dyDescent="0.25">
      <c r="A197" s="220">
        <f>+'Contrataciones (detalle)'!A196</f>
        <v>0</v>
      </c>
      <c r="B197" s="220">
        <f>+'Contrataciones (detalle)'!B196</f>
        <v>0</v>
      </c>
      <c r="C197" s="217">
        <f>+'Contrataciones (detalle)'!C196</f>
        <v>0</v>
      </c>
      <c r="D197" s="220">
        <f>+'Contrataciones (detalle)'!E196</f>
        <v>0</v>
      </c>
      <c r="E197" s="221">
        <f>+'Contrataciones (detalle)'!I196</f>
        <v>0</v>
      </c>
      <c r="F197" s="222" t="str">
        <f>IF(E197=0," ",IF('Contrataciones (detalle)'!L196="No","√"," "))</f>
        <v xml:space="preserve"> </v>
      </c>
      <c r="G197" s="217">
        <f>+'Contrataciones (detalle)'!J196</f>
        <v>0</v>
      </c>
      <c r="H197" s="209"/>
    </row>
    <row r="198" spans="1:8" s="223" customFormat="1" ht="58.5" customHeight="1" x14ac:dyDescent="0.25">
      <c r="A198" s="220">
        <f>+'Contrataciones (detalle)'!A197</f>
        <v>0</v>
      </c>
      <c r="B198" s="220">
        <f>+'Contrataciones (detalle)'!B197</f>
        <v>0</v>
      </c>
      <c r="C198" s="217">
        <f>+'Contrataciones (detalle)'!C197</f>
        <v>0</v>
      </c>
      <c r="D198" s="220">
        <f>+'Contrataciones (detalle)'!E197</f>
        <v>0</v>
      </c>
      <c r="E198" s="221">
        <f>+'Contrataciones (detalle)'!I197</f>
        <v>0</v>
      </c>
      <c r="F198" s="222" t="str">
        <f>IF(E198=0," ",IF('Contrataciones (detalle)'!L197="No","√"," "))</f>
        <v xml:space="preserve"> </v>
      </c>
      <c r="G198" s="217">
        <f>+'Contrataciones (detalle)'!J197</f>
        <v>0</v>
      </c>
      <c r="H198" s="209"/>
    </row>
    <row r="199" spans="1:8" s="223" customFormat="1" ht="58.5" customHeight="1" x14ac:dyDescent="0.25">
      <c r="A199" s="220">
        <f>+'Contrataciones (detalle)'!A198</f>
        <v>0</v>
      </c>
      <c r="B199" s="220">
        <f>+'Contrataciones (detalle)'!B198</f>
        <v>0</v>
      </c>
      <c r="C199" s="217">
        <f>+'Contrataciones (detalle)'!C198</f>
        <v>0</v>
      </c>
      <c r="D199" s="220">
        <f>+'Contrataciones (detalle)'!E198</f>
        <v>0</v>
      </c>
      <c r="E199" s="221">
        <f>+'Contrataciones (detalle)'!I198</f>
        <v>0</v>
      </c>
      <c r="F199" s="222" t="str">
        <f>IF(E199=0," ",IF('Contrataciones (detalle)'!L198="No","√"," "))</f>
        <v xml:space="preserve"> </v>
      </c>
      <c r="G199" s="217">
        <f>+'Contrataciones (detalle)'!J198</f>
        <v>0</v>
      </c>
      <c r="H199" s="209"/>
    </row>
    <row r="200" spans="1:8" s="223" customFormat="1" ht="58.5" customHeight="1" x14ac:dyDescent="0.25">
      <c r="A200" s="220">
        <f>+'Contrataciones (detalle)'!A199</f>
        <v>0</v>
      </c>
      <c r="B200" s="220">
        <f>+'Contrataciones (detalle)'!B199</f>
        <v>0</v>
      </c>
      <c r="C200" s="217">
        <f>+'Contrataciones (detalle)'!C199</f>
        <v>0</v>
      </c>
      <c r="D200" s="220">
        <f>+'Contrataciones (detalle)'!E199</f>
        <v>0</v>
      </c>
      <c r="E200" s="221">
        <f>+'Contrataciones (detalle)'!I199</f>
        <v>0</v>
      </c>
      <c r="F200" s="222" t="str">
        <f>IF(E200=0," ",IF('Contrataciones (detalle)'!L199="No","√"," "))</f>
        <v xml:space="preserve"> </v>
      </c>
      <c r="G200" s="217">
        <f>+'Contrataciones (detalle)'!J199</f>
        <v>0</v>
      </c>
      <c r="H200" s="209"/>
    </row>
    <row r="201" spans="1:8" s="223" customFormat="1" ht="58.5" customHeight="1" x14ac:dyDescent="0.25">
      <c r="A201" s="220">
        <f>+'Contrataciones (detalle)'!A200</f>
        <v>0</v>
      </c>
      <c r="B201" s="220">
        <f>+'Contrataciones (detalle)'!B200</f>
        <v>0</v>
      </c>
      <c r="C201" s="217">
        <f>+'Contrataciones (detalle)'!C200</f>
        <v>0</v>
      </c>
      <c r="D201" s="220">
        <f>+'Contrataciones (detalle)'!E200</f>
        <v>0</v>
      </c>
      <c r="E201" s="221">
        <f>+'Contrataciones (detalle)'!I200</f>
        <v>0</v>
      </c>
      <c r="F201" s="222" t="str">
        <f>IF(E201=0," ",IF('Contrataciones (detalle)'!L200="No","√"," "))</f>
        <v xml:space="preserve"> </v>
      </c>
      <c r="G201" s="217">
        <f>+'Contrataciones (detalle)'!J200</f>
        <v>0</v>
      </c>
      <c r="H201" s="209"/>
    </row>
    <row r="202" spans="1:8" s="223" customFormat="1" ht="58.5" customHeight="1" x14ac:dyDescent="0.25">
      <c r="A202" s="220">
        <f>+'Contrataciones (detalle)'!A201</f>
        <v>0</v>
      </c>
      <c r="B202" s="220">
        <f>+'Contrataciones (detalle)'!B201</f>
        <v>0</v>
      </c>
      <c r="C202" s="217">
        <f>+'Contrataciones (detalle)'!C201</f>
        <v>0</v>
      </c>
      <c r="D202" s="220">
        <f>+'Contrataciones (detalle)'!E201</f>
        <v>0</v>
      </c>
      <c r="E202" s="221">
        <f>+'Contrataciones (detalle)'!I201</f>
        <v>0</v>
      </c>
      <c r="F202" s="222" t="str">
        <f>IF(E202=0," ",IF('Contrataciones (detalle)'!L201="No","√"," "))</f>
        <v xml:space="preserve"> </v>
      </c>
      <c r="G202" s="217">
        <f>+'Contrataciones (detalle)'!J201</f>
        <v>0</v>
      </c>
      <c r="H202" s="209"/>
    </row>
    <row r="203" spans="1:8" s="223" customFormat="1" ht="58.5" customHeight="1" x14ac:dyDescent="0.25">
      <c r="A203" s="220">
        <f>+'Contrataciones (detalle)'!A202</f>
        <v>0</v>
      </c>
      <c r="B203" s="220">
        <f>+'Contrataciones (detalle)'!B202</f>
        <v>0</v>
      </c>
      <c r="C203" s="217">
        <f>+'Contrataciones (detalle)'!C202</f>
        <v>0</v>
      </c>
      <c r="D203" s="220">
        <f>+'Contrataciones (detalle)'!E202</f>
        <v>0</v>
      </c>
      <c r="E203" s="221">
        <f>+'Contrataciones (detalle)'!I202</f>
        <v>0</v>
      </c>
      <c r="F203" s="222" t="str">
        <f>IF(E203=0," ",IF('Contrataciones (detalle)'!L202="No","√"," "))</f>
        <v xml:space="preserve"> </v>
      </c>
      <c r="G203" s="217">
        <f>+'Contrataciones (detalle)'!J202</f>
        <v>0</v>
      </c>
      <c r="H203" s="209"/>
    </row>
    <row r="204" spans="1:8" s="223" customFormat="1" ht="58.5" customHeight="1" x14ac:dyDescent="0.25">
      <c r="A204" s="220">
        <f>+'Contrataciones (detalle)'!A203</f>
        <v>0</v>
      </c>
      <c r="B204" s="220">
        <f>+'Contrataciones (detalle)'!B203</f>
        <v>0</v>
      </c>
      <c r="C204" s="217">
        <f>+'Contrataciones (detalle)'!C203</f>
        <v>0</v>
      </c>
      <c r="D204" s="220">
        <f>+'Contrataciones (detalle)'!E203</f>
        <v>0</v>
      </c>
      <c r="E204" s="221">
        <f>+'Contrataciones (detalle)'!I203</f>
        <v>0</v>
      </c>
      <c r="F204" s="222" t="str">
        <f>IF(E204=0," ",IF('Contrataciones (detalle)'!L203="No","√"," "))</f>
        <v xml:space="preserve"> </v>
      </c>
      <c r="G204" s="217">
        <f>+'Contrataciones (detalle)'!J203</f>
        <v>0</v>
      </c>
      <c r="H204" s="209"/>
    </row>
    <row r="205" spans="1:8" s="223" customFormat="1" ht="58.5" customHeight="1" x14ac:dyDescent="0.25">
      <c r="A205" s="220">
        <f>+'Contrataciones (detalle)'!A204</f>
        <v>0</v>
      </c>
      <c r="B205" s="220">
        <f>+'Contrataciones (detalle)'!B204</f>
        <v>0</v>
      </c>
      <c r="C205" s="217">
        <f>+'Contrataciones (detalle)'!C204</f>
        <v>0</v>
      </c>
      <c r="D205" s="220">
        <f>+'Contrataciones (detalle)'!E204</f>
        <v>0</v>
      </c>
      <c r="E205" s="221">
        <f>+'Contrataciones (detalle)'!I204</f>
        <v>0</v>
      </c>
      <c r="F205" s="222" t="str">
        <f>IF(E205=0," ",IF('Contrataciones (detalle)'!L204="No","√"," "))</f>
        <v xml:space="preserve"> </v>
      </c>
      <c r="G205" s="217">
        <f>+'Contrataciones (detalle)'!J204</f>
        <v>0</v>
      </c>
      <c r="H205" s="209"/>
    </row>
    <row r="206" spans="1:8" s="223" customFormat="1" ht="58.5" customHeight="1" x14ac:dyDescent="0.25">
      <c r="A206" s="220">
        <f>+'Contrataciones (detalle)'!A205</f>
        <v>0</v>
      </c>
      <c r="B206" s="220">
        <f>+'Contrataciones (detalle)'!B205</f>
        <v>0</v>
      </c>
      <c r="C206" s="217">
        <f>+'Contrataciones (detalle)'!C205</f>
        <v>0</v>
      </c>
      <c r="D206" s="220">
        <f>+'Contrataciones (detalle)'!E205</f>
        <v>0</v>
      </c>
      <c r="E206" s="221">
        <f>+'Contrataciones (detalle)'!I205</f>
        <v>0</v>
      </c>
      <c r="F206" s="222" t="str">
        <f>IF(E206=0," ",IF('Contrataciones (detalle)'!L205="No","√"," "))</f>
        <v xml:space="preserve"> </v>
      </c>
      <c r="G206" s="217">
        <f>+'Contrataciones (detalle)'!J205</f>
        <v>0</v>
      </c>
      <c r="H206" s="209"/>
    </row>
    <row r="207" spans="1:8" s="223" customFormat="1" ht="58.5" customHeight="1" x14ac:dyDescent="0.25">
      <c r="A207" s="220">
        <f>+'Contrataciones (detalle)'!A206</f>
        <v>0</v>
      </c>
      <c r="B207" s="220">
        <f>+'Contrataciones (detalle)'!B206</f>
        <v>0</v>
      </c>
      <c r="C207" s="217">
        <f>+'Contrataciones (detalle)'!C206</f>
        <v>0</v>
      </c>
      <c r="D207" s="220">
        <f>+'Contrataciones (detalle)'!E206</f>
        <v>0</v>
      </c>
      <c r="E207" s="221">
        <f>+'Contrataciones (detalle)'!I206</f>
        <v>0</v>
      </c>
      <c r="F207" s="222" t="str">
        <f>IF(E207=0," ",IF('Contrataciones (detalle)'!L206="No","√"," "))</f>
        <v xml:space="preserve"> </v>
      </c>
      <c r="G207" s="217">
        <f>+'Contrataciones (detalle)'!J206</f>
        <v>0</v>
      </c>
      <c r="H207" s="209"/>
    </row>
    <row r="208" spans="1:8" s="223" customFormat="1" ht="58.5" customHeight="1" x14ac:dyDescent="0.25">
      <c r="A208" s="220">
        <f>+'Contrataciones (detalle)'!A207</f>
        <v>0</v>
      </c>
      <c r="B208" s="220">
        <f>+'Contrataciones (detalle)'!B207</f>
        <v>0</v>
      </c>
      <c r="C208" s="217">
        <f>+'Contrataciones (detalle)'!C207</f>
        <v>0</v>
      </c>
      <c r="D208" s="220">
        <f>+'Contrataciones (detalle)'!E207</f>
        <v>0</v>
      </c>
      <c r="E208" s="221">
        <f>+'Contrataciones (detalle)'!I207</f>
        <v>0</v>
      </c>
      <c r="F208" s="222" t="str">
        <f>IF(E208=0," ",IF('Contrataciones (detalle)'!L207="No","√"," "))</f>
        <v xml:space="preserve"> </v>
      </c>
      <c r="G208" s="217">
        <f>+'Contrataciones (detalle)'!J207</f>
        <v>0</v>
      </c>
      <c r="H208" s="209"/>
    </row>
    <row r="209" spans="1:8" s="223" customFormat="1" ht="58.5" customHeight="1" x14ac:dyDescent="0.25">
      <c r="A209" s="220">
        <f>+'Contrataciones (detalle)'!A208</f>
        <v>0</v>
      </c>
      <c r="B209" s="220">
        <f>+'Contrataciones (detalle)'!B208</f>
        <v>0</v>
      </c>
      <c r="C209" s="217">
        <f>+'Contrataciones (detalle)'!C208</f>
        <v>0</v>
      </c>
      <c r="D209" s="220">
        <f>+'Contrataciones (detalle)'!E208</f>
        <v>0</v>
      </c>
      <c r="E209" s="221">
        <f>+'Contrataciones (detalle)'!I208</f>
        <v>0</v>
      </c>
      <c r="F209" s="222" t="str">
        <f>IF(E209=0," ",IF('Contrataciones (detalle)'!L208="No","√"," "))</f>
        <v xml:space="preserve"> </v>
      </c>
      <c r="G209" s="217">
        <f>+'Contrataciones (detalle)'!J208</f>
        <v>0</v>
      </c>
      <c r="H209" s="209"/>
    </row>
    <row r="210" spans="1:8" s="223" customFormat="1" ht="58.5" customHeight="1" x14ac:dyDescent="0.25">
      <c r="A210" s="220">
        <f>+'Contrataciones (detalle)'!A209</f>
        <v>0</v>
      </c>
      <c r="B210" s="220">
        <f>+'Contrataciones (detalle)'!B209</f>
        <v>0</v>
      </c>
      <c r="C210" s="217">
        <f>+'Contrataciones (detalle)'!C209</f>
        <v>0</v>
      </c>
      <c r="D210" s="220">
        <f>+'Contrataciones (detalle)'!E209</f>
        <v>0</v>
      </c>
      <c r="E210" s="221">
        <f>+'Contrataciones (detalle)'!I209</f>
        <v>0</v>
      </c>
      <c r="F210" s="222" t="str">
        <f>IF(E210=0," ",IF('Contrataciones (detalle)'!L209="No","√"," "))</f>
        <v xml:space="preserve"> </v>
      </c>
      <c r="G210" s="217">
        <f>+'Contrataciones (detalle)'!J209</f>
        <v>0</v>
      </c>
      <c r="H210" s="209"/>
    </row>
    <row r="211" spans="1:8" s="223" customFormat="1" ht="58.5" customHeight="1" x14ac:dyDescent="0.25">
      <c r="A211" s="220">
        <f>+'Contrataciones (detalle)'!A210</f>
        <v>0</v>
      </c>
      <c r="B211" s="220">
        <f>+'Contrataciones (detalle)'!B210</f>
        <v>0</v>
      </c>
      <c r="C211" s="217">
        <f>+'Contrataciones (detalle)'!C210</f>
        <v>0</v>
      </c>
      <c r="D211" s="220">
        <f>+'Contrataciones (detalle)'!E210</f>
        <v>0</v>
      </c>
      <c r="E211" s="221">
        <f>+'Contrataciones (detalle)'!I210</f>
        <v>0</v>
      </c>
      <c r="F211" s="222" t="str">
        <f>IF(E211=0," ",IF('Contrataciones (detalle)'!L210="No","√"," "))</f>
        <v xml:space="preserve"> </v>
      </c>
      <c r="G211" s="217">
        <f>+'Contrataciones (detalle)'!J210</f>
        <v>0</v>
      </c>
      <c r="H211" s="209"/>
    </row>
    <row r="212" spans="1:8" s="223" customFormat="1" ht="58.5" customHeight="1" x14ac:dyDescent="0.25">
      <c r="A212" s="220">
        <f>+'Contrataciones (detalle)'!A211</f>
        <v>0</v>
      </c>
      <c r="B212" s="220">
        <f>+'Contrataciones (detalle)'!B211</f>
        <v>0</v>
      </c>
      <c r="C212" s="217">
        <f>+'Contrataciones (detalle)'!C211</f>
        <v>0</v>
      </c>
      <c r="D212" s="220">
        <f>+'Contrataciones (detalle)'!E211</f>
        <v>0</v>
      </c>
      <c r="E212" s="221">
        <f>+'Contrataciones (detalle)'!I211</f>
        <v>0</v>
      </c>
      <c r="F212" s="222" t="str">
        <f>IF(E212=0," ",IF('Contrataciones (detalle)'!L211="No","√"," "))</f>
        <v xml:space="preserve"> </v>
      </c>
      <c r="G212" s="217">
        <f>+'Contrataciones (detalle)'!J211</f>
        <v>0</v>
      </c>
      <c r="H212" s="209"/>
    </row>
    <row r="213" spans="1:8" s="223" customFormat="1" ht="58.5" customHeight="1" x14ac:dyDescent="0.25">
      <c r="A213" s="220">
        <f>+'Contrataciones (detalle)'!A212</f>
        <v>0</v>
      </c>
      <c r="B213" s="220">
        <f>+'Contrataciones (detalle)'!B212</f>
        <v>0</v>
      </c>
      <c r="C213" s="217">
        <f>+'Contrataciones (detalle)'!C212</f>
        <v>0</v>
      </c>
      <c r="D213" s="220">
        <f>+'Contrataciones (detalle)'!E212</f>
        <v>0</v>
      </c>
      <c r="E213" s="221">
        <f>+'Contrataciones (detalle)'!I212</f>
        <v>0</v>
      </c>
      <c r="F213" s="222" t="str">
        <f>IF(E213=0," ",IF('Contrataciones (detalle)'!L212="No","√"," "))</f>
        <v xml:space="preserve"> </v>
      </c>
      <c r="G213" s="217">
        <f>+'Contrataciones (detalle)'!J212</f>
        <v>0</v>
      </c>
      <c r="H213" s="209"/>
    </row>
    <row r="214" spans="1:8" s="223" customFormat="1" ht="58.5" customHeight="1" x14ac:dyDescent="0.25">
      <c r="A214" s="220">
        <f>+'Contrataciones (detalle)'!A213</f>
        <v>0</v>
      </c>
      <c r="B214" s="220">
        <f>+'Contrataciones (detalle)'!B213</f>
        <v>0</v>
      </c>
      <c r="C214" s="217">
        <f>+'Contrataciones (detalle)'!C213</f>
        <v>0</v>
      </c>
      <c r="D214" s="220">
        <f>+'Contrataciones (detalle)'!E213</f>
        <v>0</v>
      </c>
      <c r="E214" s="221">
        <f>+'Contrataciones (detalle)'!I213</f>
        <v>0</v>
      </c>
      <c r="F214" s="222" t="str">
        <f>IF(E214=0," ",IF('Contrataciones (detalle)'!L213="No","√"," "))</f>
        <v xml:space="preserve"> </v>
      </c>
      <c r="G214" s="217">
        <f>+'Contrataciones (detalle)'!J213</f>
        <v>0</v>
      </c>
      <c r="H214" s="209"/>
    </row>
    <row r="215" spans="1:8" s="223" customFormat="1" ht="58.5" customHeight="1" x14ac:dyDescent="0.25">
      <c r="A215" s="220">
        <f>+'Contrataciones (detalle)'!A214</f>
        <v>0</v>
      </c>
      <c r="B215" s="220">
        <f>+'Contrataciones (detalle)'!B214</f>
        <v>0</v>
      </c>
      <c r="C215" s="217">
        <f>+'Contrataciones (detalle)'!C214</f>
        <v>0</v>
      </c>
      <c r="D215" s="220">
        <f>+'Contrataciones (detalle)'!E214</f>
        <v>0</v>
      </c>
      <c r="E215" s="221">
        <f>+'Contrataciones (detalle)'!I214</f>
        <v>0</v>
      </c>
      <c r="F215" s="222" t="str">
        <f>IF(E215=0," ",IF('Contrataciones (detalle)'!L214="No","√"," "))</f>
        <v xml:space="preserve"> </v>
      </c>
      <c r="G215" s="217">
        <f>+'Contrataciones (detalle)'!J214</f>
        <v>0</v>
      </c>
      <c r="H215" s="209"/>
    </row>
    <row r="216" spans="1:8" s="223" customFormat="1" ht="58.5" customHeight="1" x14ac:dyDescent="0.25">
      <c r="A216" s="220">
        <f>+'Contrataciones (detalle)'!A215</f>
        <v>0</v>
      </c>
      <c r="B216" s="220">
        <f>+'Contrataciones (detalle)'!B215</f>
        <v>0</v>
      </c>
      <c r="C216" s="217">
        <f>+'Contrataciones (detalle)'!C215</f>
        <v>0</v>
      </c>
      <c r="D216" s="220">
        <f>+'Contrataciones (detalle)'!E215</f>
        <v>0</v>
      </c>
      <c r="E216" s="221">
        <f>+'Contrataciones (detalle)'!I215</f>
        <v>0</v>
      </c>
      <c r="F216" s="222" t="str">
        <f>IF(E216=0," ",IF('Contrataciones (detalle)'!L215="No","√"," "))</f>
        <v xml:space="preserve"> </v>
      </c>
      <c r="G216" s="217">
        <f>+'Contrataciones (detalle)'!J215</f>
        <v>0</v>
      </c>
      <c r="H216" s="209"/>
    </row>
    <row r="217" spans="1:8" s="223" customFormat="1" ht="58.5" customHeight="1" x14ac:dyDescent="0.25">
      <c r="A217" s="220">
        <f>+'Contrataciones (detalle)'!A216</f>
        <v>0</v>
      </c>
      <c r="B217" s="220">
        <f>+'Contrataciones (detalle)'!B216</f>
        <v>0</v>
      </c>
      <c r="C217" s="217">
        <f>+'Contrataciones (detalle)'!C216</f>
        <v>0</v>
      </c>
      <c r="D217" s="220">
        <f>+'Contrataciones (detalle)'!E216</f>
        <v>0</v>
      </c>
      <c r="E217" s="221">
        <f>+'Contrataciones (detalle)'!I216</f>
        <v>0</v>
      </c>
      <c r="F217" s="222" t="str">
        <f>IF(E217=0," ",IF('Contrataciones (detalle)'!L216="No","√"," "))</f>
        <v xml:space="preserve"> </v>
      </c>
      <c r="G217" s="217">
        <f>+'Contrataciones (detalle)'!J216</f>
        <v>0</v>
      </c>
      <c r="H217" s="209"/>
    </row>
    <row r="218" spans="1:8" s="223" customFormat="1" ht="58.5" customHeight="1" x14ac:dyDescent="0.25">
      <c r="A218" s="220">
        <f>+'Contrataciones (detalle)'!A217</f>
        <v>0</v>
      </c>
      <c r="B218" s="220">
        <f>+'Contrataciones (detalle)'!B217</f>
        <v>0</v>
      </c>
      <c r="C218" s="217">
        <f>+'Contrataciones (detalle)'!C217</f>
        <v>0</v>
      </c>
      <c r="D218" s="220">
        <f>+'Contrataciones (detalle)'!E217</f>
        <v>0</v>
      </c>
      <c r="E218" s="221">
        <f>+'Contrataciones (detalle)'!I217</f>
        <v>0</v>
      </c>
      <c r="F218" s="222" t="str">
        <f>IF(E218=0," ",IF('Contrataciones (detalle)'!L217="No","√"," "))</f>
        <v xml:space="preserve"> </v>
      </c>
      <c r="G218" s="217">
        <f>+'Contrataciones (detalle)'!J217</f>
        <v>0</v>
      </c>
      <c r="H218" s="209"/>
    </row>
    <row r="219" spans="1:8" s="223" customFormat="1" ht="58.5" customHeight="1" x14ac:dyDescent="0.25">
      <c r="A219" s="220">
        <f>+'Contrataciones (detalle)'!A218</f>
        <v>0</v>
      </c>
      <c r="B219" s="220">
        <f>+'Contrataciones (detalle)'!B218</f>
        <v>0</v>
      </c>
      <c r="C219" s="217">
        <f>+'Contrataciones (detalle)'!C218</f>
        <v>0</v>
      </c>
      <c r="D219" s="220">
        <f>+'Contrataciones (detalle)'!E218</f>
        <v>0</v>
      </c>
      <c r="E219" s="221">
        <f>+'Contrataciones (detalle)'!I218</f>
        <v>0</v>
      </c>
      <c r="F219" s="222" t="str">
        <f>IF(E219=0," ",IF('Contrataciones (detalle)'!L218="No","√"," "))</f>
        <v xml:space="preserve"> </v>
      </c>
      <c r="G219" s="217">
        <f>+'Contrataciones (detalle)'!J218</f>
        <v>0</v>
      </c>
      <c r="H219" s="209"/>
    </row>
    <row r="220" spans="1:8" s="223" customFormat="1" ht="58.5" customHeight="1" x14ac:dyDescent="0.25">
      <c r="A220" s="220">
        <f>+'Contrataciones (detalle)'!A219</f>
        <v>0</v>
      </c>
      <c r="B220" s="220">
        <f>+'Contrataciones (detalle)'!B219</f>
        <v>0</v>
      </c>
      <c r="C220" s="217">
        <f>+'Contrataciones (detalle)'!C219</f>
        <v>0</v>
      </c>
      <c r="D220" s="220">
        <f>+'Contrataciones (detalle)'!E219</f>
        <v>0</v>
      </c>
      <c r="E220" s="221">
        <f>+'Contrataciones (detalle)'!I219</f>
        <v>0</v>
      </c>
      <c r="F220" s="222" t="str">
        <f>IF(E220=0," ",IF('Contrataciones (detalle)'!L219="No","√"," "))</f>
        <v xml:space="preserve"> </v>
      </c>
      <c r="G220" s="217">
        <f>+'Contrataciones (detalle)'!J219</f>
        <v>0</v>
      </c>
      <c r="H220" s="209"/>
    </row>
    <row r="221" spans="1:8" s="223" customFormat="1" ht="58.5" customHeight="1" x14ac:dyDescent="0.25">
      <c r="A221" s="220">
        <f>+'Contrataciones (detalle)'!A220</f>
        <v>0</v>
      </c>
      <c r="B221" s="220">
        <f>+'Contrataciones (detalle)'!B220</f>
        <v>0</v>
      </c>
      <c r="C221" s="217">
        <f>+'Contrataciones (detalle)'!C220</f>
        <v>0</v>
      </c>
      <c r="D221" s="220">
        <f>+'Contrataciones (detalle)'!E220</f>
        <v>0</v>
      </c>
      <c r="E221" s="221">
        <f>+'Contrataciones (detalle)'!I220</f>
        <v>0</v>
      </c>
      <c r="F221" s="222" t="str">
        <f>IF(E221=0," ",IF('Contrataciones (detalle)'!L220="No","√"," "))</f>
        <v xml:space="preserve"> </v>
      </c>
      <c r="G221" s="217">
        <f>+'Contrataciones (detalle)'!J220</f>
        <v>0</v>
      </c>
      <c r="H221" s="209"/>
    </row>
    <row r="222" spans="1:8" s="223" customFormat="1" ht="58.5" customHeight="1" x14ac:dyDescent="0.25">
      <c r="A222" s="220">
        <f>+'Contrataciones (detalle)'!A221</f>
        <v>0</v>
      </c>
      <c r="B222" s="220">
        <f>+'Contrataciones (detalle)'!B221</f>
        <v>0</v>
      </c>
      <c r="C222" s="217">
        <f>+'Contrataciones (detalle)'!C221</f>
        <v>0</v>
      </c>
      <c r="D222" s="220">
        <f>+'Contrataciones (detalle)'!E221</f>
        <v>0</v>
      </c>
      <c r="E222" s="221">
        <f>+'Contrataciones (detalle)'!I221</f>
        <v>0</v>
      </c>
      <c r="F222" s="222" t="str">
        <f>IF(E222=0," ",IF('Contrataciones (detalle)'!L221="No","√"," "))</f>
        <v xml:space="preserve"> </v>
      </c>
      <c r="G222" s="217">
        <f>+'Contrataciones (detalle)'!J221</f>
        <v>0</v>
      </c>
      <c r="H222" s="209"/>
    </row>
    <row r="223" spans="1:8" s="223" customFormat="1" ht="58.5" customHeight="1" x14ac:dyDescent="0.25">
      <c r="A223" s="220">
        <f>+'Contrataciones (detalle)'!A222</f>
        <v>0</v>
      </c>
      <c r="B223" s="220">
        <f>+'Contrataciones (detalle)'!B222</f>
        <v>0</v>
      </c>
      <c r="C223" s="217">
        <f>+'Contrataciones (detalle)'!C222</f>
        <v>0</v>
      </c>
      <c r="D223" s="220">
        <f>+'Contrataciones (detalle)'!E222</f>
        <v>0</v>
      </c>
      <c r="E223" s="221">
        <f>+'Contrataciones (detalle)'!I222</f>
        <v>0</v>
      </c>
      <c r="F223" s="222" t="str">
        <f>IF(E223=0," ",IF('Contrataciones (detalle)'!L222="No","√"," "))</f>
        <v xml:space="preserve"> </v>
      </c>
      <c r="G223" s="217">
        <f>+'Contrataciones (detalle)'!J222</f>
        <v>0</v>
      </c>
      <c r="H223" s="209"/>
    </row>
    <row r="224" spans="1:8" s="223" customFormat="1" ht="58.5" customHeight="1" x14ac:dyDescent="0.25">
      <c r="A224" s="220">
        <f>+'Contrataciones (detalle)'!A223</f>
        <v>0</v>
      </c>
      <c r="B224" s="220">
        <f>+'Contrataciones (detalle)'!B223</f>
        <v>0</v>
      </c>
      <c r="C224" s="217">
        <f>+'Contrataciones (detalle)'!C223</f>
        <v>0</v>
      </c>
      <c r="D224" s="220">
        <f>+'Contrataciones (detalle)'!E223</f>
        <v>0</v>
      </c>
      <c r="E224" s="221">
        <f>+'Contrataciones (detalle)'!I223</f>
        <v>0</v>
      </c>
      <c r="F224" s="222" t="str">
        <f>IF(E224=0," ",IF('Contrataciones (detalle)'!L223="No","√"," "))</f>
        <v xml:space="preserve"> </v>
      </c>
      <c r="G224" s="217">
        <f>+'Contrataciones (detalle)'!J223</f>
        <v>0</v>
      </c>
      <c r="H224" s="209"/>
    </row>
    <row r="225" spans="1:8" s="223" customFormat="1" ht="58.5" customHeight="1" x14ac:dyDescent="0.25">
      <c r="A225" s="220">
        <f>+'Contrataciones (detalle)'!A224</f>
        <v>0</v>
      </c>
      <c r="B225" s="220">
        <f>+'Contrataciones (detalle)'!B224</f>
        <v>0</v>
      </c>
      <c r="C225" s="217">
        <f>+'Contrataciones (detalle)'!C224</f>
        <v>0</v>
      </c>
      <c r="D225" s="220">
        <f>+'Contrataciones (detalle)'!E224</f>
        <v>0</v>
      </c>
      <c r="E225" s="221">
        <f>+'Contrataciones (detalle)'!I224</f>
        <v>0</v>
      </c>
      <c r="F225" s="222" t="str">
        <f>IF(E225=0," ",IF('Contrataciones (detalle)'!L224="No","√"," "))</f>
        <v xml:space="preserve"> </v>
      </c>
      <c r="G225" s="217">
        <f>+'Contrataciones (detalle)'!J224</f>
        <v>0</v>
      </c>
      <c r="H225" s="209"/>
    </row>
    <row r="226" spans="1:8" s="223" customFormat="1" ht="58.5" customHeight="1" x14ac:dyDescent="0.25">
      <c r="A226" s="220">
        <f>+'Contrataciones (detalle)'!A225</f>
        <v>0</v>
      </c>
      <c r="B226" s="220">
        <f>+'Contrataciones (detalle)'!B225</f>
        <v>0</v>
      </c>
      <c r="C226" s="217">
        <f>+'Contrataciones (detalle)'!C225</f>
        <v>0</v>
      </c>
      <c r="D226" s="220">
        <f>+'Contrataciones (detalle)'!E225</f>
        <v>0</v>
      </c>
      <c r="E226" s="221">
        <f>+'Contrataciones (detalle)'!I225</f>
        <v>0</v>
      </c>
      <c r="F226" s="222" t="str">
        <f>IF(E226=0," ",IF('Contrataciones (detalle)'!L225="No","√"," "))</f>
        <v xml:space="preserve"> </v>
      </c>
      <c r="G226" s="217">
        <f>+'Contrataciones (detalle)'!J225</f>
        <v>0</v>
      </c>
      <c r="H226" s="209"/>
    </row>
    <row r="227" spans="1:8" s="223" customFormat="1" ht="58.5" customHeight="1" x14ac:dyDescent="0.25">
      <c r="A227" s="220">
        <f>+'Contrataciones (detalle)'!A226</f>
        <v>0</v>
      </c>
      <c r="B227" s="220">
        <f>+'Contrataciones (detalle)'!B226</f>
        <v>0</v>
      </c>
      <c r="C227" s="217">
        <f>+'Contrataciones (detalle)'!C226</f>
        <v>0</v>
      </c>
      <c r="D227" s="220">
        <f>+'Contrataciones (detalle)'!E226</f>
        <v>0</v>
      </c>
      <c r="E227" s="221">
        <f>+'Contrataciones (detalle)'!I226</f>
        <v>0</v>
      </c>
      <c r="F227" s="222" t="str">
        <f>IF(E227=0," ",IF('Contrataciones (detalle)'!L226="No","√"," "))</f>
        <v xml:space="preserve"> </v>
      </c>
      <c r="G227" s="217">
        <f>+'Contrataciones (detalle)'!J226</f>
        <v>0</v>
      </c>
      <c r="H227" s="209"/>
    </row>
    <row r="228" spans="1:8" s="223" customFormat="1" ht="58.5" customHeight="1" x14ac:dyDescent="0.25">
      <c r="A228" s="220">
        <f>+'Contrataciones (detalle)'!A227</f>
        <v>0</v>
      </c>
      <c r="B228" s="220">
        <f>+'Contrataciones (detalle)'!B227</f>
        <v>0</v>
      </c>
      <c r="C228" s="217">
        <f>+'Contrataciones (detalle)'!C227</f>
        <v>0</v>
      </c>
      <c r="D228" s="220">
        <f>+'Contrataciones (detalle)'!E227</f>
        <v>0</v>
      </c>
      <c r="E228" s="221">
        <f>+'Contrataciones (detalle)'!I227</f>
        <v>0</v>
      </c>
      <c r="F228" s="222" t="str">
        <f>IF(E228=0," ",IF('Contrataciones (detalle)'!L227="No","√"," "))</f>
        <v xml:space="preserve"> </v>
      </c>
      <c r="G228" s="217">
        <f>+'Contrataciones (detalle)'!J227</f>
        <v>0</v>
      </c>
      <c r="H228" s="209"/>
    </row>
    <row r="229" spans="1:8" s="223" customFormat="1" ht="58.5" customHeight="1" x14ac:dyDescent="0.25">
      <c r="A229" s="220">
        <f>+'Contrataciones (detalle)'!A228</f>
        <v>0</v>
      </c>
      <c r="B229" s="220">
        <f>+'Contrataciones (detalle)'!B228</f>
        <v>0</v>
      </c>
      <c r="C229" s="217">
        <f>+'Contrataciones (detalle)'!C228</f>
        <v>0</v>
      </c>
      <c r="D229" s="220">
        <f>+'Contrataciones (detalle)'!E228</f>
        <v>0</v>
      </c>
      <c r="E229" s="221">
        <f>+'Contrataciones (detalle)'!I228</f>
        <v>0</v>
      </c>
      <c r="F229" s="222" t="str">
        <f>IF(E229=0," ",IF('Contrataciones (detalle)'!L228="No","√"," "))</f>
        <v xml:space="preserve"> </v>
      </c>
      <c r="G229" s="217">
        <f>+'Contrataciones (detalle)'!J228</f>
        <v>0</v>
      </c>
      <c r="H229" s="209"/>
    </row>
    <row r="230" spans="1:8" s="223" customFormat="1" ht="58.5" customHeight="1" x14ac:dyDescent="0.25">
      <c r="A230" s="220">
        <f>+'Contrataciones (detalle)'!A229</f>
        <v>0</v>
      </c>
      <c r="B230" s="220">
        <f>+'Contrataciones (detalle)'!B229</f>
        <v>0</v>
      </c>
      <c r="C230" s="217">
        <f>+'Contrataciones (detalle)'!C229</f>
        <v>0</v>
      </c>
      <c r="D230" s="220">
        <f>+'Contrataciones (detalle)'!E229</f>
        <v>0</v>
      </c>
      <c r="E230" s="221">
        <f>+'Contrataciones (detalle)'!I229</f>
        <v>0</v>
      </c>
      <c r="F230" s="222" t="str">
        <f>IF(E230=0," ",IF('Contrataciones (detalle)'!L229="No","√"," "))</f>
        <v xml:space="preserve"> </v>
      </c>
      <c r="G230" s="217">
        <f>+'Contrataciones (detalle)'!J229</f>
        <v>0</v>
      </c>
      <c r="H230" s="209"/>
    </row>
    <row r="231" spans="1:8" s="223" customFormat="1" ht="58.5" customHeight="1" x14ac:dyDescent="0.25">
      <c r="A231" s="220">
        <f>+'Contrataciones (detalle)'!A230</f>
        <v>0</v>
      </c>
      <c r="B231" s="220">
        <f>+'Contrataciones (detalle)'!B230</f>
        <v>0</v>
      </c>
      <c r="C231" s="217">
        <f>+'Contrataciones (detalle)'!C230</f>
        <v>0</v>
      </c>
      <c r="D231" s="220">
        <f>+'Contrataciones (detalle)'!E230</f>
        <v>0</v>
      </c>
      <c r="E231" s="221">
        <f>+'Contrataciones (detalle)'!I230</f>
        <v>0</v>
      </c>
      <c r="F231" s="222" t="str">
        <f>IF(E231=0," ",IF('Contrataciones (detalle)'!L230="No","√"," "))</f>
        <v xml:space="preserve"> </v>
      </c>
      <c r="G231" s="217">
        <f>+'Contrataciones (detalle)'!J230</f>
        <v>0</v>
      </c>
      <c r="H231" s="209"/>
    </row>
    <row r="232" spans="1:8" s="223" customFormat="1" ht="58.5" customHeight="1" x14ac:dyDescent="0.25">
      <c r="A232" s="220">
        <f>+'Contrataciones (detalle)'!A231</f>
        <v>0</v>
      </c>
      <c r="B232" s="220">
        <f>+'Contrataciones (detalle)'!B231</f>
        <v>0</v>
      </c>
      <c r="C232" s="217">
        <f>+'Contrataciones (detalle)'!C231</f>
        <v>0</v>
      </c>
      <c r="D232" s="220">
        <f>+'Contrataciones (detalle)'!E231</f>
        <v>0</v>
      </c>
      <c r="E232" s="221">
        <f>+'Contrataciones (detalle)'!I231</f>
        <v>0</v>
      </c>
      <c r="F232" s="222" t="str">
        <f>IF(E232=0," ",IF('Contrataciones (detalle)'!L231="No","√"," "))</f>
        <v xml:space="preserve"> </v>
      </c>
      <c r="G232" s="217">
        <f>+'Contrataciones (detalle)'!J231</f>
        <v>0</v>
      </c>
      <c r="H232" s="209"/>
    </row>
    <row r="233" spans="1:8" s="223" customFormat="1" ht="58.5" customHeight="1" x14ac:dyDescent="0.25">
      <c r="A233" s="220">
        <f>+'Contrataciones (detalle)'!A232</f>
        <v>0</v>
      </c>
      <c r="B233" s="220">
        <f>+'Contrataciones (detalle)'!B232</f>
        <v>0</v>
      </c>
      <c r="C233" s="217">
        <f>+'Contrataciones (detalle)'!C232</f>
        <v>0</v>
      </c>
      <c r="D233" s="220">
        <f>+'Contrataciones (detalle)'!E232</f>
        <v>0</v>
      </c>
      <c r="E233" s="221">
        <f>+'Contrataciones (detalle)'!I232</f>
        <v>0</v>
      </c>
      <c r="F233" s="222" t="str">
        <f>IF(E233=0," ",IF('Contrataciones (detalle)'!L232="No","√"," "))</f>
        <v xml:space="preserve"> </v>
      </c>
      <c r="G233" s="217">
        <f>+'Contrataciones (detalle)'!J232</f>
        <v>0</v>
      </c>
      <c r="H233" s="209"/>
    </row>
    <row r="234" spans="1:8" s="223" customFormat="1" ht="58.5" customHeight="1" x14ac:dyDescent="0.25">
      <c r="A234" s="220">
        <f>+'Contrataciones (detalle)'!A233</f>
        <v>0</v>
      </c>
      <c r="B234" s="220">
        <f>+'Contrataciones (detalle)'!B233</f>
        <v>0</v>
      </c>
      <c r="C234" s="217">
        <f>+'Contrataciones (detalle)'!C233</f>
        <v>0</v>
      </c>
      <c r="D234" s="220">
        <f>+'Contrataciones (detalle)'!E233</f>
        <v>0</v>
      </c>
      <c r="E234" s="221">
        <f>+'Contrataciones (detalle)'!I233</f>
        <v>0</v>
      </c>
      <c r="F234" s="222" t="str">
        <f>IF(E234=0," ",IF('Contrataciones (detalle)'!L233="No","√"," "))</f>
        <v xml:space="preserve"> </v>
      </c>
      <c r="G234" s="217">
        <f>+'Contrataciones (detalle)'!J233</f>
        <v>0</v>
      </c>
      <c r="H234" s="209"/>
    </row>
    <row r="235" spans="1:8" s="223" customFormat="1" ht="58.5" customHeight="1" x14ac:dyDescent="0.25">
      <c r="A235" s="220">
        <f>+'Contrataciones (detalle)'!A234</f>
        <v>0</v>
      </c>
      <c r="B235" s="220">
        <f>+'Contrataciones (detalle)'!B234</f>
        <v>0</v>
      </c>
      <c r="C235" s="217">
        <f>+'Contrataciones (detalle)'!C234</f>
        <v>0</v>
      </c>
      <c r="D235" s="220">
        <f>+'Contrataciones (detalle)'!E234</f>
        <v>0</v>
      </c>
      <c r="E235" s="221">
        <f>+'Contrataciones (detalle)'!I234</f>
        <v>0</v>
      </c>
      <c r="F235" s="222" t="str">
        <f>IF(E235=0," ",IF('Contrataciones (detalle)'!L234="No","√"," "))</f>
        <v xml:space="preserve"> </v>
      </c>
      <c r="G235" s="217">
        <f>+'Contrataciones (detalle)'!J234</f>
        <v>0</v>
      </c>
      <c r="H235" s="209"/>
    </row>
    <row r="236" spans="1:8" s="223" customFormat="1" ht="58.5" customHeight="1" x14ac:dyDescent="0.25">
      <c r="A236" s="220">
        <f>+'Contrataciones (detalle)'!A235</f>
        <v>0</v>
      </c>
      <c r="B236" s="220">
        <f>+'Contrataciones (detalle)'!B235</f>
        <v>0</v>
      </c>
      <c r="C236" s="217">
        <f>+'Contrataciones (detalle)'!C235</f>
        <v>0</v>
      </c>
      <c r="D236" s="220">
        <f>+'Contrataciones (detalle)'!E235</f>
        <v>0</v>
      </c>
      <c r="E236" s="221">
        <f>+'Contrataciones (detalle)'!I235</f>
        <v>0</v>
      </c>
      <c r="F236" s="222" t="str">
        <f>IF(E236=0," ",IF('Contrataciones (detalle)'!L235="No","√"," "))</f>
        <v xml:space="preserve"> </v>
      </c>
      <c r="G236" s="217">
        <f>+'Contrataciones (detalle)'!J235</f>
        <v>0</v>
      </c>
      <c r="H236" s="209"/>
    </row>
    <row r="237" spans="1:8" s="223" customFormat="1" ht="58.5" customHeight="1" x14ac:dyDescent="0.25">
      <c r="A237" s="220">
        <f>+'Contrataciones (detalle)'!A236</f>
        <v>0</v>
      </c>
      <c r="B237" s="220">
        <f>+'Contrataciones (detalle)'!B236</f>
        <v>0</v>
      </c>
      <c r="C237" s="217">
        <f>+'Contrataciones (detalle)'!C236</f>
        <v>0</v>
      </c>
      <c r="D237" s="220">
        <f>+'Contrataciones (detalle)'!E236</f>
        <v>0</v>
      </c>
      <c r="E237" s="221">
        <f>+'Contrataciones (detalle)'!I236</f>
        <v>0</v>
      </c>
      <c r="F237" s="222" t="str">
        <f>IF(E237=0," ",IF('Contrataciones (detalle)'!L236="No","√"," "))</f>
        <v xml:space="preserve"> </v>
      </c>
      <c r="G237" s="217">
        <f>+'Contrataciones (detalle)'!J236</f>
        <v>0</v>
      </c>
      <c r="H237" s="209"/>
    </row>
    <row r="238" spans="1:8" s="223" customFormat="1" ht="58.5" customHeight="1" x14ac:dyDescent="0.25">
      <c r="A238" s="220">
        <f>+'Contrataciones (detalle)'!A237</f>
        <v>0</v>
      </c>
      <c r="B238" s="220">
        <f>+'Contrataciones (detalle)'!B237</f>
        <v>0</v>
      </c>
      <c r="C238" s="217">
        <f>+'Contrataciones (detalle)'!C237</f>
        <v>0</v>
      </c>
      <c r="D238" s="220">
        <f>+'Contrataciones (detalle)'!E237</f>
        <v>0</v>
      </c>
      <c r="E238" s="221">
        <f>+'Contrataciones (detalle)'!I237</f>
        <v>0</v>
      </c>
      <c r="F238" s="222" t="str">
        <f>IF(E238=0," ",IF('Contrataciones (detalle)'!L237="No","√"," "))</f>
        <v xml:space="preserve"> </v>
      </c>
      <c r="G238" s="217">
        <f>+'Contrataciones (detalle)'!J237</f>
        <v>0</v>
      </c>
      <c r="H238" s="209"/>
    </row>
    <row r="239" spans="1:8" s="223" customFormat="1" ht="58.5" customHeight="1" x14ac:dyDescent="0.25">
      <c r="A239" s="220">
        <f>+'Contrataciones (detalle)'!A238</f>
        <v>0</v>
      </c>
      <c r="B239" s="220">
        <f>+'Contrataciones (detalle)'!B238</f>
        <v>0</v>
      </c>
      <c r="C239" s="217">
        <f>+'Contrataciones (detalle)'!C238</f>
        <v>0</v>
      </c>
      <c r="D239" s="220">
        <f>+'Contrataciones (detalle)'!E238</f>
        <v>0</v>
      </c>
      <c r="E239" s="221">
        <f>+'Contrataciones (detalle)'!I238</f>
        <v>0</v>
      </c>
      <c r="F239" s="222" t="str">
        <f>IF(E239=0," ",IF('Contrataciones (detalle)'!L238="No","√"," "))</f>
        <v xml:space="preserve"> </v>
      </c>
      <c r="G239" s="217">
        <f>+'Contrataciones (detalle)'!J238</f>
        <v>0</v>
      </c>
      <c r="H239" s="209"/>
    </row>
    <row r="240" spans="1:8" s="223" customFormat="1" ht="58.5" customHeight="1" x14ac:dyDescent="0.25">
      <c r="A240" s="220">
        <f>+'Contrataciones (detalle)'!A239</f>
        <v>0</v>
      </c>
      <c r="B240" s="220">
        <f>+'Contrataciones (detalle)'!B239</f>
        <v>0</v>
      </c>
      <c r="C240" s="217">
        <f>+'Contrataciones (detalle)'!C239</f>
        <v>0</v>
      </c>
      <c r="D240" s="220">
        <f>+'Contrataciones (detalle)'!E239</f>
        <v>0</v>
      </c>
      <c r="E240" s="221">
        <f>+'Contrataciones (detalle)'!I239</f>
        <v>0</v>
      </c>
      <c r="F240" s="222" t="str">
        <f>IF(E240=0," ",IF('Contrataciones (detalle)'!L239="No","√"," "))</f>
        <v xml:space="preserve"> </v>
      </c>
      <c r="G240" s="217">
        <f>+'Contrataciones (detalle)'!J239</f>
        <v>0</v>
      </c>
      <c r="H240" s="209"/>
    </row>
    <row r="241" spans="1:8" s="223" customFormat="1" ht="58.5" customHeight="1" x14ac:dyDescent="0.25">
      <c r="A241" s="220">
        <f>+'Contrataciones (detalle)'!A240</f>
        <v>0</v>
      </c>
      <c r="B241" s="220">
        <f>+'Contrataciones (detalle)'!B240</f>
        <v>0</v>
      </c>
      <c r="C241" s="217">
        <f>+'Contrataciones (detalle)'!C240</f>
        <v>0</v>
      </c>
      <c r="D241" s="220">
        <f>+'Contrataciones (detalle)'!E240</f>
        <v>0</v>
      </c>
      <c r="E241" s="221">
        <f>+'Contrataciones (detalle)'!I240</f>
        <v>0</v>
      </c>
      <c r="F241" s="222" t="str">
        <f>IF(E241=0," ",IF('Contrataciones (detalle)'!L240="No","√"," "))</f>
        <v xml:space="preserve"> </v>
      </c>
      <c r="G241" s="217">
        <f>+'Contrataciones (detalle)'!J240</f>
        <v>0</v>
      </c>
      <c r="H241" s="209"/>
    </row>
    <row r="242" spans="1:8" s="223" customFormat="1" ht="58.5" customHeight="1" x14ac:dyDescent="0.25">
      <c r="A242" s="220">
        <f>+'Contrataciones (detalle)'!A241</f>
        <v>0</v>
      </c>
      <c r="B242" s="220">
        <f>+'Contrataciones (detalle)'!B241</f>
        <v>0</v>
      </c>
      <c r="C242" s="217">
        <f>+'Contrataciones (detalle)'!C241</f>
        <v>0</v>
      </c>
      <c r="D242" s="220">
        <f>+'Contrataciones (detalle)'!E241</f>
        <v>0</v>
      </c>
      <c r="E242" s="221">
        <f>+'Contrataciones (detalle)'!I241</f>
        <v>0</v>
      </c>
      <c r="F242" s="222" t="str">
        <f>IF(E242=0," ",IF('Contrataciones (detalle)'!L241="No","√"," "))</f>
        <v xml:space="preserve"> </v>
      </c>
      <c r="G242" s="217">
        <f>+'Contrataciones (detalle)'!J241</f>
        <v>0</v>
      </c>
      <c r="H242" s="209"/>
    </row>
    <row r="243" spans="1:8" s="223" customFormat="1" ht="58.5" customHeight="1" x14ac:dyDescent="0.25">
      <c r="A243" s="220">
        <f>+'Contrataciones (detalle)'!A242</f>
        <v>0</v>
      </c>
      <c r="B243" s="220">
        <f>+'Contrataciones (detalle)'!B242</f>
        <v>0</v>
      </c>
      <c r="C243" s="217">
        <f>+'Contrataciones (detalle)'!C242</f>
        <v>0</v>
      </c>
      <c r="D243" s="220">
        <f>+'Contrataciones (detalle)'!E242</f>
        <v>0</v>
      </c>
      <c r="E243" s="221">
        <f>+'Contrataciones (detalle)'!I242</f>
        <v>0</v>
      </c>
      <c r="F243" s="222" t="str">
        <f>IF(E243=0," ",IF('Contrataciones (detalle)'!L242="No","√"," "))</f>
        <v xml:space="preserve"> </v>
      </c>
      <c r="G243" s="217">
        <f>+'Contrataciones (detalle)'!J242</f>
        <v>0</v>
      </c>
      <c r="H243" s="209"/>
    </row>
    <row r="244" spans="1:8" s="223" customFormat="1" ht="58.5" customHeight="1" x14ac:dyDescent="0.25">
      <c r="A244" s="220">
        <f>+'Contrataciones (detalle)'!A243</f>
        <v>0</v>
      </c>
      <c r="B244" s="220">
        <f>+'Contrataciones (detalle)'!B243</f>
        <v>0</v>
      </c>
      <c r="C244" s="217">
        <f>+'Contrataciones (detalle)'!C243</f>
        <v>0</v>
      </c>
      <c r="D244" s="220">
        <f>+'Contrataciones (detalle)'!E243</f>
        <v>0</v>
      </c>
      <c r="E244" s="221">
        <f>+'Contrataciones (detalle)'!I243</f>
        <v>0</v>
      </c>
      <c r="F244" s="222" t="str">
        <f>IF(E244=0," ",IF('Contrataciones (detalle)'!L243="No","√"," "))</f>
        <v xml:space="preserve"> </v>
      </c>
      <c r="G244" s="217">
        <f>+'Contrataciones (detalle)'!J243</f>
        <v>0</v>
      </c>
      <c r="H244" s="209"/>
    </row>
    <row r="245" spans="1:8" s="223" customFormat="1" ht="58.5" customHeight="1" x14ac:dyDescent="0.25">
      <c r="A245" s="220">
        <f>+'Contrataciones (detalle)'!A244</f>
        <v>0</v>
      </c>
      <c r="B245" s="220">
        <f>+'Contrataciones (detalle)'!B244</f>
        <v>0</v>
      </c>
      <c r="C245" s="217">
        <f>+'Contrataciones (detalle)'!C244</f>
        <v>0</v>
      </c>
      <c r="D245" s="220">
        <f>+'Contrataciones (detalle)'!E244</f>
        <v>0</v>
      </c>
      <c r="E245" s="221">
        <f>+'Contrataciones (detalle)'!I244</f>
        <v>0</v>
      </c>
      <c r="F245" s="222" t="str">
        <f>IF(E245=0," ",IF('Contrataciones (detalle)'!L244="No","√"," "))</f>
        <v xml:space="preserve"> </v>
      </c>
      <c r="G245" s="217">
        <f>+'Contrataciones (detalle)'!J244</f>
        <v>0</v>
      </c>
      <c r="H245" s="209"/>
    </row>
    <row r="246" spans="1:8" s="223" customFormat="1" ht="58.5" customHeight="1" x14ac:dyDescent="0.25">
      <c r="A246" s="220">
        <f>+'Contrataciones (detalle)'!A245</f>
        <v>0</v>
      </c>
      <c r="B246" s="220">
        <f>+'Contrataciones (detalle)'!B245</f>
        <v>0</v>
      </c>
      <c r="C246" s="217">
        <f>+'Contrataciones (detalle)'!C245</f>
        <v>0</v>
      </c>
      <c r="D246" s="220">
        <f>+'Contrataciones (detalle)'!E245</f>
        <v>0</v>
      </c>
      <c r="E246" s="221">
        <f>+'Contrataciones (detalle)'!I245</f>
        <v>0</v>
      </c>
      <c r="F246" s="222" t="str">
        <f>IF(E246=0," ",IF('Contrataciones (detalle)'!L245="No","√"," "))</f>
        <v xml:space="preserve"> </v>
      </c>
      <c r="G246" s="217">
        <f>+'Contrataciones (detalle)'!J245</f>
        <v>0</v>
      </c>
      <c r="H246" s="209"/>
    </row>
    <row r="247" spans="1:8" s="223" customFormat="1" ht="58.5" customHeight="1" x14ac:dyDescent="0.25">
      <c r="A247" s="220">
        <f>+'Contrataciones (detalle)'!A246</f>
        <v>0</v>
      </c>
      <c r="B247" s="220">
        <f>+'Contrataciones (detalle)'!B246</f>
        <v>0</v>
      </c>
      <c r="C247" s="217">
        <f>+'Contrataciones (detalle)'!C246</f>
        <v>0</v>
      </c>
      <c r="D247" s="220">
        <f>+'Contrataciones (detalle)'!E246</f>
        <v>0</v>
      </c>
      <c r="E247" s="221">
        <f>+'Contrataciones (detalle)'!I246</f>
        <v>0</v>
      </c>
      <c r="F247" s="222" t="str">
        <f>IF(E247=0," ",IF('Contrataciones (detalle)'!L246="No","√"," "))</f>
        <v xml:space="preserve"> </v>
      </c>
      <c r="G247" s="217">
        <f>+'Contrataciones (detalle)'!J246</f>
        <v>0</v>
      </c>
      <c r="H247" s="209"/>
    </row>
    <row r="248" spans="1:8" s="223" customFormat="1" ht="58.5" customHeight="1" x14ac:dyDescent="0.25">
      <c r="A248" s="220">
        <f>+'Contrataciones (detalle)'!A247</f>
        <v>0</v>
      </c>
      <c r="B248" s="220">
        <f>+'Contrataciones (detalle)'!B247</f>
        <v>0</v>
      </c>
      <c r="C248" s="217">
        <f>+'Contrataciones (detalle)'!C247</f>
        <v>0</v>
      </c>
      <c r="D248" s="220">
        <f>+'Contrataciones (detalle)'!E247</f>
        <v>0</v>
      </c>
      <c r="E248" s="221">
        <f>+'Contrataciones (detalle)'!I247</f>
        <v>0</v>
      </c>
      <c r="F248" s="222" t="str">
        <f>IF(E248=0," ",IF('Contrataciones (detalle)'!L247="No","√"," "))</f>
        <v xml:space="preserve"> </v>
      </c>
      <c r="G248" s="217">
        <f>+'Contrataciones (detalle)'!J247</f>
        <v>0</v>
      </c>
      <c r="H248" s="209"/>
    </row>
    <row r="249" spans="1:8" s="223" customFormat="1" ht="58.5" customHeight="1" x14ac:dyDescent="0.25">
      <c r="A249" s="220">
        <f>+'Contrataciones (detalle)'!A248</f>
        <v>0</v>
      </c>
      <c r="B249" s="220">
        <f>+'Contrataciones (detalle)'!B248</f>
        <v>0</v>
      </c>
      <c r="C249" s="217">
        <f>+'Contrataciones (detalle)'!C248</f>
        <v>0</v>
      </c>
      <c r="D249" s="220">
        <f>+'Contrataciones (detalle)'!E248</f>
        <v>0</v>
      </c>
      <c r="E249" s="221">
        <f>+'Contrataciones (detalle)'!I248</f>
        <v>0</v>
      </c>
      <c r="F249" s="222" t="str">
        <f>IF(E249=0," ",IF('Contrataciones (detalle)'!L248="No","√"," "))</f>
        <v xml:space="preserve"> </v>
      </c>
      <c r="G249" s="217">
        <f>+'Contrataciones (detalle)'!J248</f>
        <v>0</v>
      </c>
      <c r="H249" s="209"/>
    </row>
    <row r="250" spans="1:8" s="223" customFormat="1" ht="58.5" customHeight="1" x14ac:dyDescent="0.25">
      <c r="A250" s="220">
        <f>+'Contrataciones (detalle)'!A249</f>
        <v>0</v>
      </c>
      <c r="B250" s="220">
        <f>+'Contrataciones (detalle)'!B249</f>
        <v>0</v>
      </c>
      <c r="C250" s="217">
        <f>+'Contrataciones (detalle)'!C249</f>
        <v>0</v>
      </c>
      <c r="D250" s="220">
        <f>+'Contrataciones (detalle)'!E249</f>
        <v>0</v>
      </c>
      <c r="E250" s="221">
        <f>+'Contrataciones (detalle)'!I249</f>
        <v>0</v>
      </c>
      <c r="F250" s="222" t="str">
        <f>IF(E250=0," ",IF('Contrataciones (detalle)'!L249="No","√"," "))</f>
        <v xml:space="preserve"> </v>
      </c>
      <c r="G250" s="217">
        <f>+'Contrataciones (detalle)'!J249</f>
        <v>0</v>
      </c>
      <c r="H250" s="209"/>
    </row>
    <row r="251" spans="1:8" s="223" customFormat="1" ht="58.5" customHeight="1" x14ac:dyDescent="0.25">
      <c r="A251" s="220">
        <f>+'Contrataciones (detalle)'!A250</f>
        <v>0</v>
      </c>
      <c r="B251" s="220">
        <f>+'Contrataciones (detalle)'!B250</f>
        <v>0</v>
      </c>
      <c r="C251" s="217">
        <f>+'Contrataciones (detalle)'!C250</f>
        <v>0</v>
      </c>
      <c r="D251" s="220">
        <f>+'Contrataciones (detalle)'!E250</f>
        <v>0</v>
      </c>
      <c r="E251" s="221">
        <f>+'Contrataciones (detalle)'!I250</f>
        <v>0</v>
      </c>
      <c r="F251" s="222" t="str">
        <f>IF(E251=0," ",IF('Contrataciones (detalle)'!L250="No","√"," "))</f>
        <v xml:space="preserve"> </v>
      </c>
      <c r="G251" s="217">
        <f>+'Contrataciones (detalle)'!J250</f>
        <v>0</v>
      </c>
      <c r="H251" s="209"/>
    </row>
    <row r="252" spans="1:8" s="223" customFormat="1" ht="58.5" customHeight="1" x14ac:dyDescent="0.25">
      <c r="A252" s="220">
        <f>+'Contrataciones (detalle)'!A251</f>
        <v>0</v>
      </c>
      <c r="B252" s="220">
        <f>+'Contrataciones (detalle)'!B251</f>
        <v>0</v>
      </c>
      <c r="C252" s="217">
        <f>+'Contrataciones (detalle)'!C251</f>
        <v>0</v>
      </c>
      <c r="D252" s="220">
        <f>+'Contrataciones (detalle)'!E251</f>
        <v>0</v>
      </c>
      <c r="E252" s="221">
        <f>+'Contrataciones (detalle)'!I251</f>
        <v>0</v>
      </c>
      <c r="F252" s="222" t="str">
        <f>IF(E252=0," ",IF('Contrataciones (detalle)'!L251="No","√"," "))</f>
        <v xml:space="preserve"> </v>
      </c>
      <c r="G252" s="217">
        <f>+'Contrataciones (detalle)'!J251</f>
        <v>0</v>
      </c>
      <c r="H252" s="209"/>
    </row>
    <row r="253" spans="1:8" s="223" customFormat="1" ht="58.5" customHeight="1" x14ac:dyDescent="0.25">
      <c r="A253" s="220">
        <f>+'Contrataciones (detalle)'!A252</f>
        <v>0</v>
      </c>
      <c r="B253" s="220">
        <f>+'Contrataciones (detalle)'!B252</f>
        <v>0</v>
      </c>
      <c r="C253" s="217">
        <f>+'Contrataciones (detalle)'!C252</f>
        <v>0</v>
      </c>
      <c r="D253" s="220">
        <f>+'Contrataciones (detalle)'!E252</f>
        <v>0</v>
      </c>
      <c r="E253" s="221">
        <f>+'Contrataciones (detalle)'!I252</f>
        <v>0</v>
      </c>
      <c r="F253" s="222" t="str">
        <f>IF(E253=0," ",IF('Contrataciones (detalle)'!L252="No","√"," "))</f>
        <v xml:space="preserve"> </v>
      </c>
      <c r="G253" s="217">
        <f>+'Contrataciones (detalle)'!J252</f>
        <v>0</v>
      </c>
      <c r="H253" s="209"/>
    </row>
    <row r="254" spans="1:8" s="223" customFormat="1" ht="58.5" customHeight="1" x14ac:dyDescent="0.25">
      <c r="A254" s="220">
        <f>+'Contrataciones (detalle)'!A253</f>
        <v>0</v>
      </c>
      <c r="B254" s="220">
        <f>+'Contrataciones (detalle)'!B253</f>
        <v>0</v>
      </c>
      <c r="C254" s="217">
        <f>+'Contrataciones (detalle)'!C253</f>
        <v>0</v>
      </c>
      <c r="D254" s="220">
        <f>+'Contrataciones (detalle)'!E253</f>
        <v>0</v>
      </c>
      <c r="E254" s="221">
        <f>+'Contrataciones (detalle)'!I253</f>
        <v>0</v>
      </c>
      <c r="F254" s="222" t="str">
        <f>IF(E254=0," ",IF('Contrataciones (detalle)'!L253="No","√"," "))</f>
        <v xml:space="preserve"> </v>
      </c>
      <c r="G254" s="217">
        <f>+'Contrataciones (detalle)'!J253</f>
        <v>0</v>
      </c>
      <c r="H254" s="209"/>
    </row>
    <row r="255" spans="1:8" s="223" customFormat="1" ht="58.5" customHeight="1" x14ac:dyDescent="0.25">
      <c r="A255" s="220">
        <f>+'Contrataciones (detalle)'!A254</f>
        <v>0</v>
      </c>
      <c r="B255" s="220">
        <f>+'Contrataciones (detalle)'!B254</f>
        <v>0</v>
      </c>
      <c r="C255" s="217">
        <f>+'Contrataciones (detalle)'!C254</f>
        <v>0</v>
      </c>
      <c r="D255" s="220">
        <f>+'Contrataciones (detalle)'!E254</f>
        <v>0</v>
      </c>
      <c r="E255" s="221">
        <f>+'Contrataciones (detalle)'!I254</f>
        <v>0</v>
      </c>
      <c r="F255" s="222" t="str">
        <f>IF(E255=0," ",IF('Contrataciones (detalle)'!L254="No","√"," "))</f>
        <v xml:space="preserve"> </v>
      </c>
      <c r="G255" s="217">
        <f>+'Contrataciones (detalle)'!J254</f>
        <v>0</v>
      </c>
      <c r="H255" s="209"/>
    </row>
    <row r="256" spans="1:8" s="223" customFormat="1" ht="58.5" customHeight="1" x14ac:dyDescent="0.25">
      <c r="A256" s="220">
        <f>+'Contrataciones (detalle)'!A255</f>
        <v>0</v>
      </c>
      <c r="B256" s="220">
        <f>+'Contrataciones (detalle)'!B255</f>
        <v>0</v>
      </c>
      <c r="C256" s="217">
        <f>+'Contrataciones (detalle)'!C255</f>
        <v>0</v>
      </c>
      <c r="D256" s="220">
        <f>+'Contrataciones (detalle)'!E255</f>
        <v>0</v>
      </c>
      <c r="E256" s="221">
        <f>+'Contrataciones (detalle)'!I255</f>
        <v>0</v>
      </c>
      <c r="F256" s="222" t="str">
        <f>IF(E256=0," ",IF('Contrataciones (detalle)'!L255="No","√"," "))</f>
        <v xml:space="preserve"> </v>
      </c>
      <c r="G256" s="217">
        <f>+'Contrataciones (detalle)'!J255</f>
        <v>0</v>
      </c>
      <c r="H256" s="209"/>
    </row>
    <row r="257" spans="1:8" s="223" customFormat="1" ht="58.5" customHeight="1" x14ac:dyDescent="0.25">
      <c r="A257" s="220">
        <f>+'Contrataciones (detalle)'!A256</f>
        <v>0</v>
      </c>
      <c r="B257" s="220">
        <f>+'Contrataciones (detalle)'!B256</f>
        <v>0</v>
      </c>
      <c r="C257" s="217">
        <f>+'Contrataciones (detalle)'!C256</f>
        <v>0</v>
      </c>
      <c r="D257" s="220">
        <f>+'Contrataciones (detalle)'!E256</f>
        <v>0</v>
      </c>
      <c r="E257" s="221">
        <f>+'Contrataciones (detalle)'!I256</f>
        <v>0</v>
      </c>
      <c r="F257" s="222" t="str">
        <f>IF(E257=0," ",IF('Contrataciones (detalle)'!L256="No","√"," "))</f>
        <v xml:space="preserve"> </v>
      </c>
      <c r="G257" s="217">
        <f>+'Contrataciones (detalle)'!J256</f>
        <v>0</v>
      </c>
      <c r="H257" s="209"/>
    </row>
    <row r="258" spans="1:8" s="223" customFormat="1" ht="58.5" customHeight="1" x14ac:dyDescent="0.25">
      <c r="A258" s="220">
        <f>+'Contrataciones (detalle)'!A257</f>
        <v>0</v>
      </c>
      <c r="B258" s="220">
        <f>+'Contrataciones (detalle)'!B257</f>
        <v>0</v>
      </c>
      <c r="C258" s="217">
        <f>+'Contrataciones (detalle)'!C257</f>
        <v>0</v>
      </c>
      <c r="D258" s="220">
        <f>+'Contrataciones (detalle)'!E257</f>
        <v>0</v>
      </c>
      <c r="E258" s="221">
        <f>+'Contrataciones (detalle)'!I257</f>
        <v>0</v>
      </c>
      <c r="F258" s="222" t="str">
        <f>IF(E258=0," ",IF('Contrataciones (detalle)'!L257="No","√"," "))</f>
        <v xml:space="preserve"> </v>
      </c>
      <c r="G258" s="217">
        <f>+'Contrataciones (detalle)'!J257</f>
        <v>0</v>
      </c>
      <c r="H258" s="209"/>
    </row>
    <row r="259" spans="1:8" s="223" customFormat="1" ht="58.5" customHeight="1" x14ac:dyDescent="0.25">
      <c r="A259" s="220">
        <f>+'Contrataciones (detalle)'!A258</f>
        <v>0</v>
      </c>
      <c r="B259" s="220">
        <f>+'Contrataciones (detalle)'!B258</f>
        <v>0</v>
      </c>
      <c r="C259" s="217">
        <f>+'Contrataciones (detalle)'!C258</f>
        <v>0</v>
      </c>
      <c r="D259" s="220">
        <f>+'Contrataciones (detalle)'!E258</f>
        <v>0</v>
      </c>
      <c r="E259" s="221">
        <f>+'Contrataciones (detalle)'!I258</f>
        <v>0</v>
      </c>
      <c r="F259" s="222" t="str">
        <f>IF(E259=0," ",IF('Contrataciones (detalle)'!L258="No","√"," "))</f>
        <v xml:space="preserve"> </v>
      </c>
      <c r="G259" s="217">
        <f>+'Contrataciones (detalle)'!J258</f>
        <v>0</v>
      </c>
      <c r="H259" s="209"/>
    </row>
    <row r="260" spans="1:8" s="223" customFormat="1" ht="58.5" customHeight="1" x14ac:dyDescent="0.25">
      <c r="A260" s="220">
        <f>+'Contrataciones (detalle)'!A259</f>
        <v>0</v>
      </c>
      <c r="B260" s="220">
        <f>+'Contrataciones (detalle)'!B259</f>
        <v>0</v>
      </c>
      <c r="C260" s="217">
        <f>+'Contrataciones (detalle)'!C259</f>
        <v>0</v>
      </c>
      <c r="D260" s="220">
        <f>+'Contrataciones (detalle)'!E259</f>
        <v>0</v>
      </c>
      <c r="E260" s="221">
        <f>+'Contrataciones (detalle)'!I259</f>
        <v>0</v>
      </c>
      <c r="F260" s="222" t="str">
        <f>IF(E260=0," ",IF('Contrataciones (detalle)'!L259="No","√"," "))</f>
        <v xml:space="preserve"> </v>
      </c>
      <c r="G260" s="217">
        <f>+'Contrataciones (detalle)'!J259</f>
        <v>0</v>
      </c>
      <c r="H260" s="209"/>
    </row>
    <row r="261" spans="1:8" s="223" customFormat="1" ht="58.5" customHeight="1" x14ac:dyDescent="0.25">
      <c r="A261" s="220">
        <f>+'Contrataciones (detalle)'!A260</f>
        <v>0</v>
      </c>
      <c r="B261" s="220">
        <f>+'Contrataciones (detalle)'!B260</f>
        <v>0</v>
      </c>
      <c r="C261" s="217">
        <f>+'Contrataciones (detalle)'!C260</f>
        <v>0</v>
      </c>
      <c r="D261" s="220">
        <f>+'Contrataciones (detalle)'!E260</f>
        <v>0</v>
      </c>
      <c r="E261" s="221">
        <f>+'Contrataciones (detalle)'!I260</f>
        <v>0</v>
      </c>
      <c r="F261" s="222" t="str">
        <f>IF(E261=0," ",IF('Contrataciones (detalle)'!L260="No","√"," "))</f>
        <v xml:space="preserve"> </v>
      </c>
      <c r="G261" s="217">
        <f>+'Contrataciones (detalle)'!J260</f>
        <v>0</v>
      </c>
      <c r="H261" s="209"/>
    </row>
    <row r="262" spans="1:8" s="223" customFormat="1" ht="58.5" customHeight="1" x14ac:dyDescent="0.25">
      <c r="A262" s="220">
        <f>+'Contrataciones (detalle)'!A261</f>
        <v>0</v>
      </c>
      <c r="B262" s="220">
        <f>+'Contrataciones (detalle)'!B261</f>
        <v>0</v>
      </c>
      <c r="C262" s="217">
        <f>+'Contrataciones (detalle)'!C261</f>
        <v>0</v>
      </c>
      <c r="D262" s="220">
        <f>+'Contrataciones (detalle)'!E261</f>
        <v>0</v>
      </c>
      <c r="E262" s="221">
        <f>+'Contrataciones (detalle)'!I261</f>
        <v>0</v>
      </c>
      <c r="F262" s="222" t="str">
        <f>IF(E262=0," ",IF('Contrataciones (detalle)'!L261="No","√"," "))</f>
        <v xml:space="preserve"> </v>
      </c>
      <c r="G262" s="217">
        <f>+'Contrataciones (detalle)'!J261</f>
        <v>0</v>
      </c>
      <c r="H262" s="209"/>
    </row>
    <row r="263" spans="1:8" s="223" customFormat="1" ht="58.5" customHeight="1" x14ac:dyDescent="0.25">
      <c r="A263" s="220">
        <f>+'Contrataciones (detalle)'!A262</f>
        <v>0</v>
      </c>
      <c r="B263" s="220">
        <f>+'Contrataciones (detalle)'!B262</f>
        <v>0</v>
      </c>
      <c r="C263" s="217">
        <f>+'Contrataciones (detalle)'!C262</f>
        <v>0</v>
      </c>
      <c r="D263" s="220">
        <f>+'Contrataciones (detalle)'!E262</f>
        <v>0</v>
      </c>
      <c r="E263" s="221">
        <f>+'Contrataciones (detalle)'!I262</f>
        <v>0</v>
      </c>
      <c r="F263" s="222" t="str">
        <f>IF(E263=0," ",IF('Contrataciones (detalle)'!L262="No","√"," "))</f>
        <v xml:space="preserve"> </v>
      </c>
      <c r="G263" s="217">
        <f>+'Contrataciones (detalle)'!J262</f>
        <v>0</v>
      </c>
      <c r="H263" s="209"/>
    </row>
    <row r="264" spans="1:8" s="223" customFormat="1" ht="58.5" customHeight="1" x14ac:dyDescent="0.25">
      <c r="A264" s="220">
        <f>+'Contrataciones (detalle)'!A263</f>
        <v>0</v>
      </c>
      <c r="B264" s="220">
        <f>+'Contrataciones (detalle)'!B263</f>
        <v>0</v>
      </c>
      <c r="C264" s="217">
        <f>+'Contrataciones (detalle)'!C263</f>
        <v>0</v>
      </c>
      <c r="D264" s="220">
        <f>+'Contrataciones (detalle)'!E263</f>
        <v>0</v>
      </c>
      <c r="E264" s="221">
        <f>+'Contrataciones (detalle)'!I263</f>
        <v>0</v>
      </c>
      <c r="F264" s="222" t="str">
        <f>IF(E264=0," ",IF('Contrataciones (detalle)'!L263="No","√"," "))</f>
        <v xml:space="preserve"> </v>
      </c>
      <c r="G264" s="217">
        <f>+'Contrataciones (detalle)'!J263</f>
        <v>0</v>
      </c>
      <c r="H264" s="209"/>
    </row>
    <row r="265" spans="1:8" s="223" customFormat="1" ht="58.5" customHeight="1" x14ac:dyDescent="0.25">
      <c r="A265" s="220">
        <f>+'Contrataciones (detalle)'!A264</f>
        <v>0</v>
      </c>
      <c r="B265" s="220">
        <f>+'Contrataciones (detalle)'!B264</f>
        <v>0</v>
      </c>
      <c r="C265" s="217">
        <f>+'Contrataciones (detalle)'!C264</f>
        <v>0</v>
      </c>
      <c r="D265" s="220">
        <f>+'Contrataciones (detalle)'!E264</f>
        <v>0</v>
      </c>
      <c r="E265" s="221">
        <f>+'Contrataciones (detalle)'!I264</f>
        <v>0</v>
      </c>
      <c r="F265" s="222" t="str">
        <f>IF(E265=0," ",IF('Contrataciones (detalle)'!L264="No","√"," "))</f>
        <v xml:space="preserve"> </v>
      </c>
      <c r="G265" s="217">
        <f>+'Contrataciones (detalle)'!J264</f>
        <v>0</v>
      </c>
      <c r="H265" s="209"/>
    </row>
    <row r="266" spans="1:8" s="223" customFormat="1" ht="58.5" customHeight="1" x14ac:dyDescent="0.25">
      <c r="A266" s="220">
        <f>+'Contrataciones (detalle)'!A265</f>
        <v>0</v>
      </c>
      <c r="B266" s="220">
        <f>+'Contrataciones (detalle)'!B265</f>
        <v>0</v>
      </c>
      <c r="C266" s="217">
        <f>+'Contrataciones (detalle)'!C265</f>
        <v>0</v>
      </c>
      <c r="D266" s="220">
        <f>+'Contrataciones (detalle)'!E265</f>
        <v>0</v>
      </c>
      <c r="E266" s="221">
        <f>+'Contrataciones (detalle)'!I265</f>
        <v>0</v>
      </c>
      <c r="F266" s="222" t="str">
        <f>IF(E266=0," ",IF('Contrataciones (detalle)'!L265="No","√"," "))</f>
        <v xml:space="preserve"> </v>
      </c>
      <c r="G266" s="217">
        <f>+'Contrataciones (detalle)'!J265</f>
        <v>0</v>
      </c>
      <c r="H266" s="209"/>
    </row>
    <row r="267" spans="1:8" s="223" customFormat="1" ht="58.5" customHeight="1" x14ac:dyDescent="0.25">
      <c r="A267" s="220">
        <f>+'Contrataciones (detalle)'!A266</f>
        <v>0</v>
      </c>
      <c r="B267" s="220">
        <f>+'Contrataciones (detalle)'!B266</f>
        <v>0</v>
      </c>
      <c r="C267" s="217">
        <f>+'Contrataciones (detalle)'!C266</f>
        <v>0</v>
      </c>
      <c r="D267" s="220">
        <f>+'Contrataciones (detalle)'!E266</f>
        <v>0</v>
      </c>
      <c r="E267" s="221">
        <f>+'Contrataciones (detalle)'!I266</f>
        <v>0</v>
      </c>
      <c r="F267" s="222" t="str">
        <f>IF(E267=0," ",IF('Contrataciones (detalle)'!L266="No","√"," "))</f>
        <v xml:space="preserve"> </v>
      </c>
      <c r="G267" s="217">
        <f>+'Contrataciones (detalle)'!J266</f>
        <v>0</v>
      </c>
      <c r="H267" s="209"/>
    </row>
    <row r="268" spans="1:8" s="223" customFormat="1" ht="58.5" customHeight="1" x14ac:dyDescent="0.25">
      <c r="A268" s="220">
        <f>+'Contrataciones (detalle)'!A267</f>
        <v>0</v>
      </c>
      <c r="B268" s="220">
        <f>+'Contrataciones (detalle)'!B267</f>
        <v>0</v>
      </c>
      <c r="C268" s="217">
        <f>+'Contrataciones (detalle)'!C267</f>
        <v>0</v>
      </c>
      <c r="D268" s="220">
        <f>+'Contrataciones (detalle)'!E267</f>
        <v>0</v>
      </c>
      <c r="E268" s="221">
        <f>+'Contrataciones (detalle)'!I267</f>
        <v>0</v>
      </c>
      <c r="F268" s="222" t="str">
        <f>IF(E268=0," ",IF('Contrataciones (detalle)'!L267="No","√"," "))</f>
        <v xml:space="preserve"> </v>
      </c>
      <c r="G268" s="217">
        <f>+'Contrataciones (detalle)'!J267</f>
        <v>0</v>
      </c>
      <c r="H268" s="209"/>
    </row>
    <row r="269" spans="1:8" s="223" customFormat="1" ht="58.5" customHeight="1" x14ac:dyDescent="0.25">
      <c r="A269" s="220">
        <f>+'Contrataciones (detalle)'!A268</f>
        <v>0</v>
      </c>
      <c r="B269" s="220">
        <f>+'Contrataciones (detalle)'!B268</f>
        <v>0</v>
      </c>
      <c r="C269" s="217">
        <f>+'Contrataciones (detalle)'!C268</f>
        <v>0</v>
      </c>
      <c r="D269" s="220">
        <f>+'Contrataciones (detalle)'!E268</f>
        <v>0</v>
      </c>
      <c r="E269" s="221">
        <f>+'Contrataciones (detalle)'!I268</f>
        <v>0</v>
      </c>
      <c r="F269" s="222" t="str">
        <f>IF(E269=0," ",IF('Contrataciones (detalle)'!L268="No","√"," "))</f>
        <v xml:space="preserve"> </v>
      </c>
      <c r="G269" s="217">
        <f>+'Contrataciones (detalle)'!J268</f>
        <v>0</v>
      </c>
      <c r="H269" s="209"/>
    </row>
    <row r="270" spans="1:8" s="223" customFormat="1" ht="58.5" customHeight="1" x14ac:dyDescent="0.25">
      <c r="A270" s="220">
        <f>+'Contrataciones (detalle)'!A269</f>
        <v>0</v>
      </c>
      <c r="B270" s="220">
        <f>+'Contrataciones (detalle)'!B269</f>
        <v>0</v>
      </c>
      <c r="C270" s="217">
        <f>+'Contrataciones (detalle)'!C269</f>
        <v>0</v>
      </c>
      <c r="D270" s="220">
        <f>+'Contrataciones (detalle)'!E269</f>
        <v>0</v>
      </c>
      <c r="E270" s="221">
        <f>+'Contrataciones (detalle)'!I269</f>
        <v>0</v>
      </c>
      <c r="F270" s="222" t="str">
        <f>IF(E270=0," ",IF('Contrataciones (detalle)'!L269="No","√"," "))</f>
        <v xml:space="preserve"> </v>
      </c>
      <c r="G270" s="217">
        <f>+'Contrataciones (detalle)'!J269</f>
        <v>0</v>
      </c>
      <c r="H270" s="209"/>
    </row>
    <row r="271" spans="1:8" s="223" customFormat="1" ht="58.5" customHeight="1" x14ac:dyDescent="0.25">
      <c r="A271" s="220">
        <f>+'Contrataciones (detalle)'!A270</f>
        <v>0</v>
      </c>
      <c r="B271" s="220">
        <f>+'Contrataciones (detalle)'!B270</f>
        <v>0</v>
      </c>
      <c r="C271" s="217">
        <f>+'Contrataciones (detalle)'!C270</f>
        <v>0</v>
      </c>
      <c r="D271" s="220">
        <f>+'Contrataciones (detalle)'!E270</f>
        <v>0</v>
      </c>
      <c r="E271" s="221">
        <f>+'Contrataciones (detalle)'!I270</f>
        <v>0</v>
      </c>
      <c r="F271" s="222" t="str">
        <f>IF(E271=0," ",IF('Contrataciones (detalle)'!L270="No","√"," "))</f>
        <v xml:space="preserve"> </v>
      </c>
      <c r="G271" s="217">
        <f>+'Contrataciones (detalle)'!J270</f>
        <v>0</v>
      </c>
      <c r="H271" s="209"/>
    </row>
    <row r="272" spans="1:8" s="223" customFormat="1" ht="58.5" customHeight="1" x14ac:dyDescent="0.25">
      <c r="A272" s="220">
        <f>+'Contrataciones (detalle)'!A271</f>
        <v>0</v>
      </c>
      <c r="B272" s="220">
        <f>+'Contrataciones (detalle)'!B271</f>
        <v>0</v>
      </c>
      <c r="C272" s="217">
        <f>+'Contrataciones (detalle)'!C271</f>
        <v>0</v>
      </c>
      <c r="D272" s="220">
        <f>+'Contrataciones (detalle)'!E271</f>
        <v>0</v>
      </c>
      <c r="E272" s="221">
        <f>+'Contrataciones (detalle)'!I271</f>
        <v>0</v>
      </c>
      <c r="F272" s="222" t="str">
        <f>IF(E272=0," ",IF('Contrataciones (detalle)'!L271="No","√"," "))</f>
        <v xml:space="preserve"> </v>
      </c>
      <c r="G272" s="217">
        <f>+'Contrataciones (detalle)'!J271</f>
        <v>0</v>
      </c>
      <c r="H272" s="209"/>
    </row>
    <row r="273" spans="1:8" s="223" customFormat="1" ht="58.5" customHeight="1" x14ac:dyDescent="0.25">
      <c r="A273" s="220">
        <f>+'Contrataciones (detalle)'!A272</f>
        <v>0</v>
      </c>
      <c r="B273" s="220">
        <f>+'Contrataciones (detalle)'!B272</f>
        <v>0</v>
      </c>
      <c r="C273" s="217">
        <f>+'Contrataciones (detalle)'!C272</f>
        <v>0</v>
      </c>
      <c r="D273" s="220">
        <f>+'Contrataciones (detalle)'!E272</f>
        <v>0</v>
      </c>
      <c r="E273" s="221">
        <f>+'Contrataciones (detalle)'!I272</f>
        <v>0</v>
      </c>
      <c r="F273" s="222" t="str">
        <f>IF(E273=0," ",IF('Contrataciones (detalle)'!L272="No","√"," "))</f>
        <v xml:space="preserve"> </v>
      </c>
      <c r="G273" s="217">
        <f>+'Contrataciones (detalle)'!J272</f>
        <v>0</v>
      </c>
      <c r="H273" s="209"/>
    </row>
    <row r="274" spans="1:8" s="223" customFormat="1" ht="58.5" customHeight="1" x14ac:dyDescent="0.25">
      <c r="A274" s="220">
        <f>+'Contrataciones (detalle)'!A273</f>
        <v>0</v>
      </c>
      <c r="B274" s="220">
        <f>+'Contrataciones (detalle)'!B273</f>
        <v>0</v>
      </c>
      <c r="C274" s="217">
        <f>+'Contrataciones (detalle)'!C273</f>
        <v>0</v>
      </c>
      <c r="D274" s="220">
        <f>+'Contrataciones (detalle)'!E273</f>
        <v>0</v>
      </c>
      <c r="E274" s="221">
        <f>+'Contrataciones (detalle)'!I273</f>
        <v>0</v>
      </c>
      <c r="F274" s="222" t="str">
        <f>IF(E274=0," ",IF('Contrataciones (detalle)'!L273="No","√"," "))</f>
        <v xml:space="preserve"> </v>
      </c>
      <c r="G274" s="217">
        <f>+'Contrataciones (detalle)'!J273</f>
        <v>0</v>
      </c>
      <c r="H274" s="209"/>
    </row>
    <row r="275" spans="1:8" s="223" customFormat="1" ht="58.5" customHeight="1" x14ac:dyDescent="0.25">
      <c r="A275" s="220">
        <f>+'Contrataciones (detalle)'!A274</f>
        <v>0</v>
      </c>
      <c r="B275" s="220">
        <f>+'Contrataciones (detalle)'!B274</f>
        <v>0</v>
      </c>
      <c r="C275" s="217">
        <f>+'Contrataciones (detalle)'!C274</f>
        <v>0</v>
      </c>
      <c r="D275" s="220">
        <f>+'Contrataciones (detalle)'!E274</f>
        <v>0</v>
      </c>
      <c r="E275" s="221">
        <f>+'Contrataciones (detalle)'!I274</f>
        <v>0</v>
      </c>
      <c r="F275" s="222" t="str">
        <f>IF(E275=0," ",IF('Contrataciones (detalle)'!L274="No","√"," "))</f>
        <v xml:space="preserve"> </v>
      </c>
      <c r="G275" s="217">
        <f>+'Contrataciones (detalle)'!J274</f>
        <v>0</v>
      </c>
      <c r="H275" s="209"/>
    </row>
    <row r="276" spans="1:8" s="223" customFormat="1" ht="58.5" customHeight="1" x14ac:dyDescent="0.25">
      <c r="A276" s="220">
        <f>+'Contrataciones (detalle)'!A275</f>
        <v>0</v>
      </c>
      <c r="B276" s="220">
        <f>+'Contrataciones (detalle)'!B275</f>
        <v>0</v>
      </c>
      <c r="C276" s="217">
        <f>+'Contrataciones (detalle)'!C275</f>
        <v>0</v>
      </c>
      <c r="D276" s="220">
        <f>+'Contrataciones (detalle)'!E275</f>
        <v>0</v>
      </c>
      <c r="E276" s="221">
        <f>+'Contrataciones (detalle)'!I275</f>
        <v>0</v>
      </c>
      <c r="F276" s="222" t="str">
        <f>IF(E276=0," ",IF('Contrataciones (detalle)'!L275="No","√"," "))</f>
        <v xml:space="preserve"> </v>
      </c>
      <c r="G276" s="217">
        <f>+'Contrataciones (detalle)'!J275</f>
        <v>0</v>
      </c>
      <c r="H276" s="209"/>
    </row>
    <row r="277" spans="1:8" s="223" customFormat="1" ht="58.5" customHeight="1" x14ac:dyDescent="0.25">
      <c r="A277" s="220">
        <f>+'Contrataciones (detalle)'!A276</f>
        <v>0</v>
      </c>
      <c r="B277" s="220">
        <f>+'Contrataciones (detalle)'!B276</f>
        <v>0</v>
      </c>
      <c r="C277" s="217">
        <f>+'Contrataciones (detalle)'!C276</f>
        <v>0</v>
      </c>
      <c r="D277" s="220">
        <f>+'Contrataciones (detalle)'!E276</f>
        <v>0</v>
      </c>
      <c r="E277" s="221">
        <f>+'Contrataciones (detalle)'!I276</f>
        <v>0</v>
      </c>
      <c r="F277" s="222" t="str">
        <f>IF(E277=0," ",IF('Contrataciones (detalle)'!L276="No","√"," "))</f>
        <v xml:space="preserve"> </v>
      </c>
      <c r="G277" s="217">
        <f>+'Contrataciones (detalle)'!J276</f>
        <v>0</v>
      </c>
      <c r="H277" s="209"/>
    </row>
    <row r="278" spans="1:8" s="223" customFormat="1" ht="58.5" customHeight="1" x14ac:dyDescent="0.25">
      <c r="A278" s="220">
        <f>+'Contrataciones (detalle)'!A277</f>
        <v>0</v>
      </c>
      <c r="B278" s="220">
        <f>+'Contrataciones (detalle)'!B277</f>
        <v>0</v>
      </c>
      <c r="C278" s="217">
        <f>+'Contrataciones (detalle)'!C277</f>
        <v>0</v>
      </c>
      <c r="D278" s="220">
        <f>+'Contrataciones (detalle)'!E277</f>
        <v>0</v>
      </c>
      <c r="E278" s="221">
        <f>+'Contrataciones (detalle)'!I277</f>
        <v>0</v>
      </c>
      <c r="F278" s="222" t="str">
        <f>IF(E278=0," ",IF('Contrataciones (detalle)'!L277="No","√"," "))</f>
        <v xml:space="preserve"> </v>
      </c>
      <c r="G278" s="217">
        <f>+'Contrataciones (detalle)'!J277</f>
        <v>0</v>
      </c>
      <c r="H278" s="209"/>
    </row>
    <row r="279" spans="1:8" s="223" customFormat="1" ht="58.5" customHeight="1" x14ac:dyDescent="0.25">
      <c r="A279" s="220">
        <f>+'Contrataciones (detalle)'!A278</f>
        <v>0</v>
      </c>
      <c r="B279" s="220">
        <f>+'Contrataciones (detalle)'!B278</f>
        <v>0</v>
      </c>
      <c r="C279" s="217">
        <f>+'Contrataciones (detalle)'!C278</f>
        <v>0</v>
      </c>
      <c r="D279" s="220">
        <f>+'Contrataciones (detalle)'!E278</f>
        <v>0</v>
      </c>
      <c r="E279" s="221">
        <f>+'Contrataciones (detalle)'!I278</f>
        <v>0</v>
      </c>
      <c r="F279" s="222" t="str">
        <f>IF(E279=0," ",IF('Contrataciones (detalle)'!L278="No","√"," "))</f>
        <v xml:space="preserve"> </v>
      </c>
      <c r="G279" s="217">
        <f>+'Contrataciones (detalle)'!J278</f>
        <v>0</v>
      </c>
      <c r="H279" s="209"/>
    </row>
    <row r="280" spans="1:8" s="223" customFormat="1" ht="58.5" customHeight="1" x14ac:dyDescent="0.25">
      <c r="A280" s="220">
        <f>+'Contrataciones (detalle)'!A279</f>
        <v>0</v>
      </c>
      <c r="B280" s="220">
        <f>+'Contrataciones (detalle)'!B279</f>
        <v>0</v>
      </c>
      <c r="C280" s="217">
        <f>+'Contrataciones (detalle)'!C279</f>
        <v>0</v>
      </c>
      <c r="D280" s="220">
        <f>+'Contrataciones (detalle)'!E279</f>
        <v>0</v>
      </c>
      <c r="E280" s="221">
        <f>+'Contrataciones (detalle)'!I279</f>
        <v>0</v>
      </c>
      <c r="F280" s="222" t="str">
        <f>IF(E280=0," ",IF('Contrataciones (detalle)'!L279="No","√"," "))</f>
        <v xml:space="preserve"> </v>
      </c>
      <c r="G280" s="217">
        <f>+'Contrataciones (detalle)'!J279</f>
        <v>0</v>
      </c>
      <c r="H280" s="209"/>
    </row>
    <row r="281" spans="1:8" s="223" customFormat="1" ht="58.5" customHeight="1" x14ac:dyDescent="0.25">
      <c r="A281" s="220">
        <f>+'Contrataciones (detalle)'!A280</f>
        <v>0</v>
      </c>
      <c r="B281" s="220">
        <f>+'Contrataciones (detalle)'!B280</f>
        <v>0</v>
      </c>
      <c r="C281" s="217">
        <f>+'Contrataciones (detalle)'!C280</f>
        <v>0</v>
      </c>
      <c r="D281" s="220">
        <f>+'Contrataciones (detalle)'!E280</f>
        <v>0</v>
      </c>
      <c r="E281" s="221">
        <f>+'Contrataciones (detalle)'!I280</f>
        <v>0</v>
      </c>
      <c r="F281" s="222" t="str">
        <f>IF(E281=0," ",IF('Contrataciones (detalle)'!L280="No","√"," "))</f>
        <v xml:space="preserve"> </v>
      </c>
      <c r="G281" s="217">
        <f>+'Contrataciones (detalle)'!J280</f>
        <v>0</v>
      </c>
      <c r="H281" s="209"/>
    </row>
    <row r="282" spans="1:8" s="223" customFormat="1" ht="58.5" customHeight="1" x14ac:dyDescent="0.25">
      <c r="A282" s="220">
        <f>+'Contrataciones (detalle)'!A281</f>
        <v>0</v>
      </c>
      <c r="B282" s="220">
        <f>+'Contrataciones (detalle)'!B281</f>
        <v>0</v>
      </c>
      <c r="C282" s="217">
        <f>+'Contrataciones (detalle)'!C281</f>
        <v>0</v>
      </c>
      <c r="D282" s="220">
        <f>+'Contrataciones (detalle)'!E281</f>
        <v>0</v>
      </c>
      <c r="E282" s="221">
        <f>+'Contrataciones (detalle)'!I281</f>
        <v>0</v>
      </c>
      <c r="F282" s="222" t="str">
        <f>IF(E282=0," ",IF('Contrataciones (detalle)'!L281="No","√"," "))</f>
        <v xml:space="preserve"> </v>
      </c>
      <c r="G282" s="217">
        <f>+'Contrataciones (detalle)'!J281</f>
        <v>0</v>
      </c>
      <c r="H282" s="209"/>
    </row>
    <row r="283" spans="1:8" s="223" customFormat="1" ht="58.5" customHeight="1" x14ac:dyDescent="0.25">
      <c r="A283" s="220">
        <f>+'Contrataciones (detalle)'!A282</f>
        <v>0</v>
      </c>
      <c r="B283" s="220">
        <f>+'Contrataciones (detalle)'!B282</f>
        <v>0</v>
      </c>
      <c r="C283" s="217">
        <f>+'Contrataciones (detalle)'!C282</f>
        <v>0</v>
      </c>
      <c r="D283" s="220">
        <f>+'Contrataciones (detalle)'!E282</f>
        <v>0</v>
      </c>
      <c r="E283" s="221">
        <f>+'Contrataciones (detalle)'!I282</f>
        <v>0</v>
      </c>
      <c r="F283" s="222" t="str">
        <f>IF(E283=0," ",IF('Contrataciones (detalle)'!L282="No","√"," "))</f>
        <v xml:space="preserve"> </v>
      </c>
      <c r="G283" s="217">
        <f>+'Contrataciones (detalle)'!J282</f>
        <v>0</v>
      </c>
      <c r="H283" s="209"/>
    </row>
    <row r="284" spans="1:8" s="223" customFormat="1" ht="58.5" customHeight="1" x14ac:dyDescent="0.25">
      <c r="A284" s="220">
        <f>+'Contrataciones (detalle)'!A283</f>
        <v>0</v>
      </c>
      <c r="B284" s="220">
        <f>+'Contrataciones (detalle)'!B283</f>
        <v>0</v>
      </c>
      <c r="C284" s="217">
        <f>+'Contrataciones (detalle)'!C283</f>
        <v>0</v>
      </c>
      <c r="D284" s="220">
        <f>+'Contrataciones (detalle)'!E283</f>
        <v>0</v>
      </c>
      <c r="E284" s="221">
        <f>+'Contrataciones (detalle)'!I283</f>
        <v>0</v>
      </c>
      <c r="F284" s="222" t="str">
        <f>IF(E284=0," ",IF('Contrataciones (detalle)'!L283="No","√"," "))</f>
        <v xml:space="preserve"> </v>
      </c>
      <c r="G284" s="217">
        <f>+'Contrataciones (detalle)'!J283</f>
        <v>0</v>
      </c>
      <c r="H284" s="209"/>
    </row>
    <row r="285" spans="1:8" s="223" customFormat="1" ht="58.5" customHeight="1" x14ac:dyDescent="0.25">
      <c r="A285" s="220">
        <f>+'Contrataciones (detalle)'!A284</f>
        <v>0</v>
      </c>
      <c r="B285" s="220">
        <f>+'Contrataciones (detalle)'!B284</f>
        <v>0</v>
      </c>
      <c r="C285" s="217">
        <f>+'Contrataciones (detalle)'!C284</f>
        <v>0</v>
      </c>
      <c r="D285" s="220">
        <f>+'Contrataciones (detalle)'!E284</f>
        <v>0</v>
      </c>
      <c r="E285" s="221">
        <f>+'Contrataciones (detalle)'!I284</f>
        <v>0</v>
      </c>
      <c r="F285" s="222" t="str">
        <f>IF(E285=0," ",IF('Contrataciones (detalle)'!L284="No","√"," "))</f>
        <v xml:space="preserve"> </v>
      </c>
      <c r="G285" s="217">
        <f>+'Contrataciones (detalle)'!J284</f>
        <v>0</v>
      </c>
      <c r="H285" s="209"/>
    </row>
    <row r="286" spans="1:8" s="223" customFormat="1" ht="58.5" customHeight="1" x14ac:dyDescent="0.25">
      <c r="A286" s="220">
        <f>+'Contrataciones (detalle)'!A285</f>
        <v>0</v>
      </c>
      <c r="B286" s="220">
        <f>+'Contrataciones (detalle)'!B285</f>
        <v>0</v>
      </c>
      <c r="C286" s="217">
        <f>+'Contrataciones (detalle)'!C285</f>
        <v>0</v>
      </c>
      <c r="D286" s="220">
        <f>+'Contrataciones (detalle)'!E285</f>
        <v>0</v>
      </c>
      <c r="E286" s="221">
        <f>+'Contrataciones (detalle)'!I285</f>
        <v>0</v>
      </c>
      <c r="F286" s="222" t="str">
        <f>IF(E286=0," ",IF('Contrataciones (detalle)'!L285="No","√"," "))</f>
        <v xml:space="preserve"> </v>
      </c>
      <c r="G286" s="217">
        <f>+'Contrataciones (detalle)'!J285</f>
        <v>0</v>
      </c>
      <c r="H286" s="209"/>
    </row>
    <row r="287" spans="1:8" s="223" customFormat="1" ht="58.5" customHeight="1" x14ac:dyDescent="0.25">
      <c r="A287" s="220">
        <f>+'Contrataciones (detalle)'!A286</f>
        <v>0</v>
      </c>
      <c r="B287" s="220">
        <f>+'Contrataciones (detalle)'!B286</f>
        <v>0</v>
      </c>
      <c r="C287" s="217">
        <f>+'Contrataciones (detalle)'!C286</f>
        <v>0</v>
      </c>
      <c r="D287" s="220">
        <f>+'Contrataciones (detalle)'!E286</f>
        <v>0</v>
      </c>
      <c r="E287" s="221">
        <f>+'Contrataciones (detalle)'!I286</f>
        <v>0</v>
      </c>
      <c r="F287" s="222" t="str">
        <f>IF(E287=0," ",IF('Contrataciones (detalle)'!L286="No","√"," "))</f>
        <v xml:space="preserve"> </v>
      </c>
      <c r="G287" s="217">
        <f>+'Contrataciones (detalle)'!J286</f>
        <v>0</v>
      </c>
      <c r="H287" s="209"/>
    </row>
    <row r="288" spans="1:8" s="223" customFormat="1" ht="58.5" customHeight="1" x14ac:dyDescent="0.25">
      <c r="A288" s="220">
        <f>+'Contrataciones (detalle)'!A287</f>
        <v>0</v>
      </c>
      <c r="B288" s="220">
        <f>+'Contrataciones (detalle)'!B287</f>
        <v>0</v>
      </c>
      <c r="C288" s="217">
        <f>+'Contrataciones (detalle)'!C287</f>
        <v>0</v>
      </c>
      <c r="D288" s="220">
        <f>+'Contrataciones (detalle)'!E287</f>
        <v>0</v>
      </c>
      <c r="E288" s="221">
        <f>+'Contrataciones (detalle)'!I287</f>
        <v>0</v>
      </c>
      <c r="F288" s="222" t="str">
        <f>IF(E288=0," ",IF('Contrataciones (detalle)'!L287="No","√"," "))</f>
        <v xml:space="preserve"> </v>
      </c>
      <c r="G288" s="217">
        <f>+'Contrataciones (detalle)'!J287</f>
        <v>0</v>
      </c>
      <c r="H288" s="209"/>
    </row>
    <row r="289" spans="1:8" s="223" customFormat="1" ht="58.5" customHeight="1" x14ac:dyDescent="0.25">
      <c r="A289" s="220">
        <f>+'Contrataciones (detalle)'!A288</f>
        <v>0</v>
      </c>
      <c r="B289" s="220">
        <f>+'Contrataciones (detalle)'!B288</f>
        <v>0</v>
      </c>
      <c r="C289" s="217">
        <f>+'Contrataciones (detalle)'!C288</f>
        <v>0</v>
      </c>
      <c r="D289" s="220">
        <f>+'Contrataciones (detalle)'!E288</f>
        <v>0</v>
      </c>
      <c r="E289" s="221">
        <f>+'Contrataciones (detalle)'!I288</f>
        <v>0</v>
      </c>
      <c r="F289" s="222" t="str">
        <f>IF(E289=0," ",IF('Contrataciones (detalle)'!L288="No","√"," "))</f>
        <v xml:space="preserve"> </v>
      </c>
      <c r="G289" s="217">
        <f>+'Contrataciones (detalle)'!J288</f>
        <v>0</v>
      </c>
      <c r="H289" s="209"/>
    </row>
    <row r="290" spans="1:8" s="223" customFormat="1" ht="58.5" customHeight="1" x14ac:dyDescent="0.25">
      <c r="A290" s="220">
        <f>+'Contrataciones (detalle)'!A289</f>
        <v>0</v>
      </c>
      <c r="B290" s="220">
        <f>+'Contrataciones (detalle)'!B289</f>
        <v>0</v>
      </c>
      <c r="C290" s="217">
        <f>+'Contrataciones (detalle)'!C289</f>
        <v>0</v>
      </c>
      <c r="D290" s="220">
        <f>+'Contrataciones (detalle)'!E289</f>
        <v>0</v>
      </c>
      <c r="E290" s="221">
        <f>+'Contrataciones (detalle)'!I289</f>
        <v>0</v>
      </c>
      <c r="F290" s="222" t="str">
        <f>IF(E290=0," ",IF('Contrataciones (detalle)'!L289="No","√"," "))</f>
        <v xml:space="preserve"> </v>
      </c>
      <c r="G290" s="217">
        <f>+'Contrataciones (detalle)'!J289</f>
        <v>0</v>
      </c>
      <c r="H290" s="209"/>
    </row>
    <row r="291" spans="1:8" s="223" customFormat="1" ht="58.5" customHeight="1" x14ac:dyDescent="0.25">
      <c r="A291" s="220">
        <f>+'Contrataciones (detalle)'!A290</f>
        <v>0</v>
      </c>
      <c r="B291" s="220">
        <f>+'Contrataciones (detalle)'!B290</f>
        <v>0</v>
      </c>
      <c r="C291" s="217">
        <f>+'Contrataciones (detalle)'!C290</f>
        <v>0</v>
      </c>
      <c r="D291" s="220">
        <f>+'Contrataciones (detalle)'!E290</f>
        <v>0</v>
      </c>
      <c r="E291" s="221">
        <f>+'Contrataciones (detalle)'!I290</f>
        <v>0</v>
      </c>
      <c r="F291" s="222" t="str">
        <f>IF(E291=0," ",IF('Contrataciones (detalle)'!L290="No","√"," "))</f>
        <v xml:space="preserve"> </v>
      </c>
      <c r="G291" s="217">
        <f>+'Contrataciones (detalle)'!J290</f>
        <v>0</v>
      </c>
      <c r="H291" s="209"/>
    </row>
    <row r="292" spans="1:8" s="223" customFormat="1" ht="58.5" customHeight="1" x14ac:dyDescent="0.25">
      <c r="A292" s="220">
        <f>+'Contrataciones (detalle)'!A291</f>
        <v>0</v>
      </c>
      <c r="B292" s="220">
        <f>+'Contrataciones (detalle)'!B291</f>
        <v>0</v>
      </c>
      <c r="C292" s="217">
        <f>+'Contrataciones (detalle)'!C291</f>
        <v>0</v>
      </c>
      <c r="D292" s="220">
        <f>+'Contrataciones (detalle)'!E291</f>
        <v>0</v>
      </c>
      <c r="E292" s="221">
        <f>+'Contrataciones (detalle)'!I291</f>
        <v>0</v>
      </c>
      <c r="F292" s="222" t="str">
        <f>IF(E292=0," ",IF('Contrataciones (detalle)'!L291="No","√"," "))</f>
        <v xml:space="preserve"> </v>
      </c>
      <c r="G292" s="217">
        <f>+'Contrataciones (detalle)'!J291</f>
        <v>0</v>
      </c>
      <c r="H292" s="209"/>
    </row>
    <row r="293" spans="1:8" s="223" customFormat="1" ht="58.5" customHeight="1" x14ac:dyDescent="0.25">
      <c r="A293" s="220">
        <f>+'Contrataciones (detalle)'!A292</f>
        <v>0</v>
      </c>
      <c r="B293" s="220">
        <f>+'Contrataciones (detalle)'!B292</f>
        <v>0</v>
      </c>
      <c r="C293" s="217">
        <f>+'Contrataciones (detalle)'!C292</f>
        <v>0</v>
      </c>
      <c r="D293" s="220">
        <f>+'Contrataciones (detalle)'!E292</f>
        <v>0</v>
      </c>
      <c r="E293" s="221">
        <f>+'Contrataciones (detalle)'!I292</f>
        <v>0</v>
      </c>
      <c r="F293" s="222" t="str">
        <f>IF(E293=0," ",IF('Contrataciones (detalle)'!L292="No","√"," "))</f>
        <v xml:space="preserve"> </v>
      </c>
      <c r="G293" s="217">
        <f>+'Contrataciones (detalle)'!J292</f>
        <v>0</v>
      </c>
      <c r="H293" s="209"/>
    </row>
    <row r="294" spans="1:8" s="223" customFormat="1" ht="58.5" customHeight="1" x14ac:dyDescent="0.25">
      <c r="A294" s="220">
        <f>+'Contrataciones (detalle)'!A293</f>
        <v>0</v>
      </c>
      <c r="B294" s="220">
        <f>+'Contrataciones (detalle)'!B293</f>
        <v>0</v>
      </c>
      <c r="C294" s="217">
        <f>+'Contrataciones (detalle)'!C293</f>
        <v>0</v>
      </c>
      <c r="D294" s="220">
        <f>+'Contrataciones (detalle)'!E293</f>
        <v>0</v>
      </c>
      <c r="E294" s="221">
        <f>+'Contrataciones (detalle)'!I293</f>
        <v>0</v>
      </c>
      <c r="F294" s="222" t="str">
        <f>IF(E294=0," ",IF('Contrataciones (detalle)'!L293="No","√"," "))</f>
        <v xml:space="preserve"> </v>
      </c>
      <c r="G294" s="217">
        <f>+'Contrataciones (detalle)'!J293</f>
        <v>0</v>
      </c>
      <c r="H294" s="209"/>
    </row>
    <row r="295" spans="1:8" s="223" customFormat="1" ht="58.5" customHeight="1" x14ac:dyDescent="0.25">
      <c r="A295" s="220">
        <f>+'Contrataciones (detalle)'!A294</f>
        <v>0</v>
      </c>
      <c r="B295" s="220">
        <f>+'Contrataciones (detalle)'!B294</f>
        <v>0</v>
      </c>
      <c r="C295" s="217">
        <f>+'Contrataciones (detalle)'!C294</f>
        <v>0</v>
      </c>
      <c r="D295" s="220">
        <f>+'Contrataciones (detalle)'!E294</f>
        <v>0</v>
      </c>
      <c r="E295" s="221">
        <f>+'Contrataciones (detalle)'!I294</f>
        <v>0</v>
      </c>
      <c r="F295" s="222" t="str">
        <f>IF(E295=0," ",IF('Contrataciones (detalle)'!L294="No","√"," "))</f>
        <v xml:space="preserve"> </v>
      </c>
      <c r="G295" s="217">
        <f>+'Contrataciones (detalle)'!J294</f>
        <v>0</v>
      </c>
      <c r="H295" s="209"/>
    </row>
    <row r="296" spans="1:8" s="223" customFormat="1" ht="58.5" customHeight="1" x14ac:dyDescent="0.25">
      <c r="A296" s="220">
        <f>+'Contrataciones (detalle)'!A295</f>
        <v>0</v>
      </c>
      <c r="B296" s="220">
        <f>+'Contrataciones (detalle)'!B295</f>
        <v>0</v>
      </c>
      <c r="C296" s="217">
        <f>+'Contrataciones (detalle)'!C295</f>
        <v>0</v>
      </c>
      <c r="D296" s="220">
        <f>+'Contrataciones (detalle)'!E295</f>
        <v>0</v>
      </c>
      <c r="E296" s="221">
        <f>+'Contrataciones (detalle)'!I295</f>
        <v>0</v>
      </c>
      <c r="F296" s="222" t="str">
        <f>IF(E296=0," ",IF('Contrataciones (detalle)'!L295="No","√"," "))</f>
        <v xml:space="preserve"> </v>
      </c>
      <c r="G296" s="217">
        <f>+'Contrataciones (detalle)'!J295</f>
        <v>0</v>
      </c>
      <c r="H296" s="209"/>
    </row>
    <row r="297" spans="1:8" s="223" customFormat="1" ht="58.5" customHeight="1" x14ac:dyDescent="0.25">
      <c r="A297" s="220">
        <f>+'Contrataciones (detalle)'!A296</f>
        <v>0</v>
      </c>
      <c r="B297" s="220">
        <f>+'Contrataciones (detalle)'!B296</f>
        <v>0</v>
      </c>
      <c r="C297" s="217">
        <f>+'Contrataciones (detalle)'!C296</f>
        <v>0</v>
      </c>
      <c r="D297" s="220">
        <f>+'Contrataciones (detalle)'!E296</f>
        <v>0</v>
      </c>
      <c r="E297" s="221">
        <f>+'Contrataciones (detalle)'!I296</f>
        <v>0</v>
      </c>
      <c r="F297" s="222" t="str">
        <f>IF(E297=0," ",IF('Contrataciones (detalle)'!L296="No","√"," "))</f>
        <v xml:space="preserve"> </v>
      </c>
      <c r="G297" s="217">
        <f>+'Contrataciones (detalle)'!J296</f>
        <v>0</v>
      </c>
      <c r="H297" s="209"/>
    </row>
    <row r="298" spans="1:8" s="223" customFormat="1" ht="58.5" customHeight="1" x14ac:dyDescent="0.25">
      <c r="A298" s="220">
        <f>+'Contrataciones (detalle)'!A297</f>
        <v>0</v>
      </c>
      <c r="B298" s="220">
        <f>+'Contrataciones (detalle)'!B297</f>
        <v>0</v>
      </c>
      <c r="C298" s="217">
        <f>+'Contrataciones (detalle)'!C297</f>
        <v>0</v>
      </c>
      <c r="D298" s="220">
        <f>+'Contrataciones (detalle)'!E297</f>
        <v>0</v>
      </c>
      <c r="E298" s="221">
        <f>+'Contrataciones (detalle)'!I297</f>
        <v>0</v>
      </c>
      <c r="F298" s="222" t="str">
        <f>IF(E298=0," ",IF('Contrataciones (detalle)'!L297="No","√"," "))</f>
        <v xml:space="preserve"> </v>
      </c>
      <c r="G298" s="217">
        <f>+'Contrataciones (detalle)'!J297</f>
        <v>0</v>
      </c>
      <c r="H298" s="209"/>
    </row>
    <row r="299" spans="1:8" s="223" customFormat="1" ht="58.5" customHeight="1" x14ac:dyDescent="0.25">
      <c r="A299" s="220">
        <f>+'Contrataciones (detalle)'!A298</f>
        <v>0</v>
      </c>
      <c r="B299" s="220">
        <f>+'Contrataciones (detalle)'!B298</f>
        <v>0</v>
      </c>
      <c r="C299" s="217">
        <f>+'Contrataciones (detalle)'!C298</f>
        <v>0</v>
      </c>
      <c r="D299" s="220">
        <f>+'Contrataciones (detalle)'!E298</f>
        <v>0</v>
      </c>
      <c r="E299" s="221">
        <f>+'Contrataciones (detalle)'!I298</f>
        <v>0</v>
      </c>
      <c r="F299" s="222" t="str">
        <f>IF(E299=0," ",IF('Contrataciones (detalle)'!L298="No","√"," "))</f>
        <v xml:space="preserve"> </v>
      </c>
      <c r="G299" s="217">
        <f>+'Contrataciones (detalle)'!J298</f>
        <v>0</v>
      </c>
      <c r="H299" s="209"/>
    </row>
    <row r="300" spans="1:8" s="223" customFormat="1" ht="58.5" customHeight="1" x14ac:dyDescent="0.25">
      <c r="A300" s="220">
        <f>+'Contrataciones (detalle)'!A299</f>
        <v>0</v>
      </c>
      <c r="B300" s="220">
        <f>+'Contrataciones (detalle)'!B299</f>
        <v>0</v>
      </c>
      <c r="C300" s="217">
        <f>+'Contrataciones (detalle)'!C299</f>
        <v>0</v>
      </c>
      <c r="D300" s="220">
        <f>+'Contrataciones (detalle)'!E299</f>
        <v>0</v>
      </c>
      <c r="E300" s="221">
        <f>+'Contrataciones (detalle)'!I299</f>
        <v>0</v>
      </c>
      <c r="F300" s="222" t="str">
        <f>IF(E300=0," ",IF('Contrataciones (detalle)'!L299="No","√"," "))</f>
        <v xml:space="preserve"> </v>
      </c>
      <c r="G300" s="217">
        <f>+'Contrataciones (detalle)'!J299</f>
        <v>0</v>
      </c>
      <c r="H300" s="209"/>
    </row>
    <row r="301" spans="1:8" s="223" customFormat="1" ht="58.5" customHeight="1" x14ac:dyDescent="0.25">
      <c r="A301" s="220">
        <f>+'Contrataciones (detalle)'!A300</f>
        <v>0</v>
      </c>
      <c r="B301" s="220">
        <f>+'Contrataciones (detalle)'!B300</f>
        <v>0</v>
      </c>
      <c r="C301" s="217">
        <f>+'Contrataciones (detalle)'!C300</f>
        <v>0</v>
      </c>
      <c r="D301" s="220">
        <f>+'Contrataciones (detalle)'!E300</f>
        <v>0</v>
      </c>
      <c r="E301" s="221">
        <f>+'Contrataciones (detalle)'!I300</f>
        <v>0</v>
      </c>
      <c r="F301" s="222" t="str">
        <f>IF(E301=0," ",IF('Contrataciones (detalle)'!L300="No","√"," "))</f>
        <v xml:space="preserve"> </v>
      </c>
      <c r="G301" s="217">
        <f>+'Contrataciones (detalle)'!J300</f>
        <v>0</v>
      </c>
      <c r="H301" s="209"/>
    </row>
    <row r="302" spans="1:8" s="223" customFormat="1" ht="58.5" customHeight="1" x14ac:dyDescent="0.25">
      <c r="A302" s="220">
        <f>+'Contrataciones (detalle)'!A301</f>
        <v>0</v>
      </c>
      <c r="B302" s="220">
        <f>+'Contrataciones (detalle)'!B301</f>
        <v>0</v>
      </c>
      <c r="C302" s="217">
        <f>+'Contrataciones (detalle)'!C301</f>
        <v>0</v>
      </c>
      <c r="D302" s="220">
        <f>+'Contrataciones (detalle)'!E301</f>
        <v>0</v>
      </c>
      <c r="E302" s="221">
        <f>+'Contrataciones (detalle)'!I301</f>
        <v>0</v>
      </c>
      <c r="F302" s="222" t="str">
        <f>IF(E302=0," ",IF('Contrataciones (detalle)'!L301="No","√"," "))</f>
        <v xml:space="preserve"> </v>
      </c>
      <c r="G302" s="217">
        <f>+'Contrataciones (detalle)'!J301</f>
        <v>0</v>
      </c>
      <c r="H302" s="209"/>
    </row>
    <row r="303" spans="1:8" s="223" customFormat="1" ht="58.5" customHeight="1" x14ac:dyDescent="0.25">
      <c r="A303" s="220">
        <f>+'Contrataciones (detalle)'!A302</f>
        <v>0</v>
      </c>
      <c r="B303" s="220">
        <f>+'Contrataciones (detalle)'!B302</f>
        <v>0</v>
      </c>
      <c r="C303" s="217">
        <f>+'Contrataciones (detalle)'!C302</f>
        <v>0</v>
      </c>
      <c r="D303" s="220">
        <f>+'Contrataciones (detalle)'!E302</f>
        <v>0</v>
      </c>
      <c r="E303" s="221">
        <f>+'Contrataciones (detalle)'!I302</f>
        <v>0</v>
      </c>
      <c r="F303" s="222" t="str">
        <f>IF(E303=0," ",IF('Contrataciones (detalle)'!L302="No","√"," "))</f>
        <v xml:space="preserve"> </v>
      </c>
      <c r="G303" s="217">
        <f>+'Contrataciones (detalle)'!J302</f>
        <v>0</v>
      </c>
      <c r="H303" s="209"/>
    </row>
    <row r="304" spans="1:8" s="223" customFormat="1" ht="58.5" customHeight="1" x14ac:dyDescent="0.25">
      <c r="A304" s="220">
        <f>+'Contrataciones (detalle)'!A303</f>
        <v>0</v>
      </c>
      <c r="B304" s="220">
        <f>+'Contrataciones (detalle)'!B303</f>
        <v>0</v>
      </c>
      <c r="C304" s="217">
        <f>+'Contrataciones (detalle)'!C303</f>
        <v>0</v>
      </c>
      <c r="D304" s="220">
        <f>+'Contrataciones (detalle)'!E303</f>
        <v>0</v>
      </c>
      <c r="E304" s="221">
        <f>+'Contrataciones (detalle)'!I303</f>
        <v>0</v>
      </c>
      <c r="F304" s="222" t="str">
        <f>IF(E304=0," ",IF('Contrataciones (detalle)'!L303="No","√"," "))</f>
        <v xml:space="preserve"> </v>
      </c>
      <c r="G304" s="217">
        <f>+'Contrataciones (detalle)'!J303</f>
        <v>0</v>
      </c>
      <c r="H304" s="209"/>
    </row>
    <row r="305" spans="1:8" s="223" customFormat="1" ht="58.5" customHeight="1" x14ac:dyDescent="0.25">
      <c r="A305" s="220">
        <f>+'Contrataciones (detalle)'!A304</f>
        <v>0</v>
      </c>
      <c r="B305" s="220">
        <f>+'Contrataciones (detalle)'!B304</f>
        <v>0</v>
      </c>
      <c r="C305" s="217">
        <f>+'Contrataciones (detalle)'!C304</f>
        <v>0</v>
      </c>
      <c r="D305" s="220">
        <f>+'Contrataciones (detalle)'!E304</f>
        <v>0</v>
      </c>
      <c r="E305" s="221">
        <f>+'Contrataciones (detalle)'!I304</f>
        <v>0</v>
      </c>
      <c r="F305" s="222" t="str">
        <f>IF(E305=0," ",IF('Contrataciones (detalle)'!L304="No","√"," "))</f>
        <v xml:space="preserve"> </v>
      </c>
      <c r="G305" s="217">
        <f>+'Contrataciones (detalle)'!J304</f>
        <v>0</v>
      </c>
      <c r="H305" s="209"/>
    </row>
    <row r="306" spans="1:8" s="223" customFormat="1" ht="58.5" customHeight="1" x14ac:dyDescent="0.25">
      <c r="A306" s="220">
        <f>+'Contrataciones (detalle)'!A305</f>
        <v>0</v>
      </c>
      <c r="B306" s="220">
        <f>+'Contrataciones (detalle)'!B305</f>
        <v>0</v>
      </c>
      <c r="C306" s="217">
        <f>+'Contrataciones (detalle)'!C305</f>
        <v>0</v>
      </c>
      <c r="D306" s="220">
        <f>+'Contrataciones (detalle)'!E305</f>
        <v>0</v>
      </c>
      <c r="E306" s="221">
        <f>+'Contrataciones (detalle)'!I305</f>
        <v>0</v>
      </c>
      <c r="F306" s="222" t="str">
        <f>IF(E306=0," ",IF('Contrataciones (detalle)'!L305="No","√"," "))</f>
        <v xml:space="preserve"> </v>
      </c>
      <c r="G306" s="217">
        <f>+'Contrataciones (detalle)'!J305</f>
        <v>0</v>
      </c>
      <c r="H306" s="209"/>
    </row>
    <row r="307" spans="1:8" s="223" customFormat="1" ht="58.5" customHeight="1" x14ac:dyDescent="0.25">
      <c r="A307" s="220">
        <f>+'Contrataciones (detalle)'!A306</f>
        <v>0</v>
      </c>
      <c r="B307" s="220">
        <f>+'Contrataciones (detalle)'!B306</f>
        <v>0</v>
      </c>
      <c r="C307" s="217">
        <f>+'Contrataciones (detalle)'!C306</f>
        <v>0</v>
      </c>
      <c r="D307" s="220">
        <f>+'Contrataciones (detalle)'!E306</f>
        <v>0</v>
      </c>
      <c r="E307" s="221">
        <f>+'Contrataciones (detalle)'!I306</f>
        <v>0</v>
      </c>
      <c r="F307" s="222" t="str">
        <f>IF(E307=0," ",IF('Contrataciones (detalle)'!L306="No","√"," "))</f>
        <v xml:space="preserve"> </v>
      </c>
      <c r="G307" s="217">
        <f>+'Contrataciones (detalle)'!J306</f>
        <v>0</v>
      </c>
      <c r="H307" s="209"/>
    </row>
    <row r="308" spans="1:8" s="223" customFormat="1" ht="58.5" customHeight="1" x14ac:dyDescent="0.25">
      <c r="A308" s="220">
        <f>+'Contrataciones (detalle)'!A307</f>
        <v>0</v>
      </c>
      <c r="B308" s="220">
        <f>+'Contrataciones (detalle)'!B307</f>
        <v>0</v>
      </c>
      <c r="C308" s="217">
        <f>+'Contrataciones (detalle)'!C307</f>
        <v>0</v>
      </c>
      <c r="D308" s="220">
        <f>+'Contrataciones (detalle)'!E307</f>
        <v>0</v>
      </c>
      <c r="E308" s="221">
        <f>+'Contrataciones (detalle)'!I307</f>
        <v>0</v>
      </c>
      <c r="F308" s="222" t="str">
        <f>IF(E308=0," ",IF('Contrataciones (detalle)'!L307="No","√"," "))</f>
        <v xml:space="preserve"> </v>
      </c>
      <c r="G308" s="217">
        <f>+'Contrataciones (detalle)'!J307</f>
        <v>0</v>
      </c>
      <c r="H308" s="209"/>
    </row>
    <row r="309" spans="1:8" s="223" customFormat="1" ht="58.5" customHeight="1" x14ac:dyDescent="0.25">
      <c r="A309" s="220">
        <f>+'Contrataciones (detalle)'!A308</f>
        <v>0</v>
      </c>
      <c r="B309" s="220">
        <f>+'Contrataciones (detalle)'!B308</f>
        <v>0</v>
      </c>
      <c r="C309" s="217">
        <f>+'Contrataciones (detalle)'!C308</f>
        <v>0</v>
      </c>
      <c r="D309" s="220">
        <f>+'Contrataciones (detalle)'!E308</f>
        <v>0</v>
      </c>
      <c r="E309" s="221">
        <f>+'Contrataciones (detalle)'!I308</f>
        <v>0</v>
      </c>
      <c r="F309" s="222" t="str">
        <f>IF(E309=0," ",IF('Contrataciones (detalle)'!L308="No","√"," "))</f>
        <v xml:space="preserve"> </v>
      </c>
      <c r="G309" s="217">
        <f>+'Contrataciones (detalle)'!J308</f>
        <v>0</v>
      </c>
      <c r="H309" s="209"/>
    </row>
    <row r="310" spans="1:8" s="223" customFormat="1" ht="58.5" customHeight="1" x14ac:dyDescent="0.25">
      <c r="A310" s="220">
        <f>+'Contrataciones (detalle)'!A309</f>
        <v>0</v>
      </c>
      <c r="B310" s="220">
        <f>+'Contrataciones (detalle)'!B309</f>
        <v>0</v>
      </c>
      <c r="C310" s="217">
        <f>+'Contrataciones (detalle)'!C309</f>
        <v>0</v>
      </c>
      <c r="D310" s="220">
        <f>+'Contrataciones (detalle)'!E309</f>
        <v>0</v>
      </c>
      <c r="E310" s="221">
        <f>+'Contrataciones (detalle)'!I309</f>
        <v>0</v>
      </c>
      <c r="F310" s="222" t="str">
        <f>IF(E310=0," ",IF('Contrataciones (detalle)'!L309="No","√"," "))</f>
        <v xml:space="preserve"> </v>
      </c>
      <c r="G310" s="217">
        <f>+'Contrataciones (detalle)'!J309</f>
        <v>0</v>
      </c>
      <c r="H310" s="209"/>
    </row>
    <row r="311" spans="1:8" s="223" customFormat="1" ht="58.5" customHeight="1" x14ac:dyDescent="0.25">
      <c r="A311" s="220">
        <f>+'Contrataciones (detalle)'!A310</f>
        <v>0</v>
      </c>
      <c r="B311" s="220">
        <f>+'Contrataciones (detalle)'!B310</f>
        <v>0</v>
      </c>
      <c r="C311" s="217">
        <f>+'Contrataciones (detalle)'!C310</f>
        <v>0</v>
      </c>
      <c r="D311" s="220">
        <f>+'Contrataciones (detalle)'!E310</f>
        <v>0</v>
      </c>
      <c r="E311" s="221">
        <f>+'Contrataciones (detalle)'!I310</f>
        <v>0</v>
      </c>
      <c r="F311" s="222" t="str">
        <f>IF(E311=0," ",IF('Contrataciones (detalle)'!L310="No","√"," "))</f>
        <v xml:space="preserve"> </v>
      </c>
      <c r="G311" s="217">
        <f>+'Contrataciones (detalle)'!J310</f>
        <v>0</v>
      </c>
      <c r="H311" s="209"/>
    </row>
    <row r="312" spans="1:8" s="223" customFormat="1" ht="58.5" customHeight="1" x14ac:dyDescent="0.25">
      <c r="A312" s="220">
        <f>+'Contrataciones (detalle)'!A311</f>
        <v>0</v>
      </c>
      <c r="B312" s="220">
        <f>+'Contrataciones (detalle)'!B311</f>
        <v>0</v>
      </c>
      <c r="C312" s="217">
        <f>+'Contrataciones (detalle)'!C311</f>
        <v>0</v>
      </c>
      <c r="D312" s="220">
        <f>+'Contrataciones (detalle)'!E311</f>
        <v>0</v>
      </c>
      <c r="E312" s="221">
        <f>+'Contrataciones (detalle)'!I311</f>
        <v>0</v>
      </c>
      <c r="F312" s="222" t="str">
        <f>IF(E312=0," ",IF('Contrataciones (detalle)'!L311="No","√"," "))</f>
        <v xml:space="preserve"> </v>
      </c>
      <c r="G312" s="217">
        <f>+'Contrataciones (detalle)'!J311</f>
        <v>0</v>
      </c>
      <c r="H312" s="209"/>
    </row>
    <row r="313" spans="1:8" s="223" customFormat="1" ht="58.5" customHeight="1" x14ac:dyDescent="0.25">
      <c r="A313" s="220">
        <f>+'Contrataciones (detalle)'!A312</f>
        <v>0</v>
      </c>
      <c r="B313" s="220">
        <f>+'Contrataciones (detalle)'!B312</f>
        <v>0</v>
      </c>
      <c r="C313" s="217">
        <f>+'Contrataciones (detalle)'!C312</f>
        <v>0</v>
      </c>
      <c r="D313" s="220">
        <f>+'Contrataciones (detalle)'!E312</f>
        <v>0</v>
      </c>
      <c r="E313" s="221">
        <f>+'Contrataciones (detalle)'!I312</f>
        <v>0</v>
      </c>
      <c r="F313" s="222" t="str">
        <f>IF(E313=0," ",IF('Contrataciones (detalle)'!L312="No","√"," "))</f>
        <v xml:space="preserve"> </v>
      </c>
      <c r="G313" s="217">
        <f>+'Contrataciones (detalle)'!J312</f>
        <v>0</v>
      </c>
      <c r="H313" s="209"/>
    </row>
    <row r="314" spans="1:8" s="223" customFormat="1" ht="58.5" customHeight="1" x14ac:dyDescent="0.25">
      <c r="A314" s="220">
        <f>+'Contrataciones (detalle)'!A313</f>
        <v>0</v>
      </c>
      <c r="B314" s="220">
        <f>+'Contrataciones (detalle)'!B313</f>
        <v>0</v>
      </c>
      <c r="C314" s="217">
        <f>+'Contrataciones (detalle)'!C313</f>
        <v>0</v>
      </c>
      <c r="D314" s="220">
        <f>+'Contrataciones (detalle)'!E313</f>
        <v>0</v>
      </c>
      <c r="E314" s="221">
        <f>+'Contrataciones (detalle)'!I313</f>
        <v>0</v>
      </c>
      <c r="F314" s="222" t="str">
        <f>IF(E314=0," ",IF('Contrataciones (detalle)'!L313="No","√"," "))</f>
        <v xml:space="preserve"> </v>
      </c>
      <c r="G314" s="217">
        <f>+'Contrataciones (detalle)'!J313</f>
        <v>0</v>
      </c>
      <c r="H314" s="209"/>
    </row>
    <row r="315" spans="1:8" s="223" customFormat="1" ht="58.5" customHeight="1" x14ac:dyDescent="0.25">
      <c r="A315" s="220">
        <f>+'Contrataciones (detalle)'!A314</f>
        <v>0</v>
      </c>
      <c r="B315" s="220">
        <f>+'Contrataciones (detalle)'!B314</f>
        <v>0</v>
      </c>
      <c r="C315" s="217">
        <f>+'Contrataciones (detalle)'!C314</f>
        <v>0</v>
      </c>
      <c r="D315" s="220">
        <f>+'Contrataciones (detalle)'!E314</f>
        <v>0</v>
      </c>
      <c r="E315" s="221">
        <f>+'Contrataciones (detalle)'!I314</f>
        <v>0</v>
      </c>
      <c r="F315" s="222" t="str">
        <f>IF(E315=0," ",IF('Contrataciones (detalle)'!L314="No","√"," "))</f>
        <v xml:space="preserve"> </v>
      </c>
      <c r="G315" s="217">
        <f>+'Contrataciones (detalle)'!J314</f>
        <v>0</v>
      </c>
      <c r="H315" s="209"/>
    </row>
    <row r="316" spans="1:8" s="223" customFormat="1" ht="58.5" customHeight="1" x14ac:dyDescent="0.25">
      <c r="A316" s="220">
        <f>+'Contrataciones (detalle)'!A315</f>
        <v>0</v>
      </c>
      <c r="B316" s="220">
        <f>+'Contrataciones (detalle)'!B315</f>
        <v>0</v>
      </c>
      <c r="C316" s="217">
        <f>+'Contrataciones (detalle)'!C315</f>
        <v>0</v>
      </c>
      <c r="D316" s="220">
        <f>+'Contrataciones (detalle)'!E315</f>
        <v>0</v>
      </c>
      <c r="E316" s="221">
        <f>+'Contrataciones (detalle)'!I315</f>
        <v>0</v>
      </c>
      <c r="F316" s="222" t="str">
        <f>IF(E316=0," ",IF('Contrataciones (detalle)'!L315="No","√"," "))</f>
        <v xml:space="preserve"> </v>
      </c>
      <c r="G316" s="217">
        <f>+'Contrataciones (detalle)'!J315</f>
        <v>0</v>
      </c>
      <c r="H316" s="209"/>
    </row>
    <row r="317" spans="1:8" s="223" customFormat="1" ht="58.5" customHeight="1" x14ac:dyDescent="0.25">
      <c r="A317" s="220">
        <f>+'Contrataciones (detalle)'!A316</f>
        <v>0</v>
      </c>
      <c r="B317" s="220">
        <f>+'Contrataciones (detalle)'!B316</f>
        <v>0</v>
      </c>
      <c r="C317" s="217">
        <f>+'Contrataciones (detalle)'!C316</f>
        <v>0</v>
      </c>
      <c r="D317" s="220">
        <f>+'Contrataciones (detalle)'!E316</f>
        <v>0</v>
      </c>
      <c r="E317" s="221">
        <f>+'Contrataciones (detalle)'!I316</f>
        <v>0</v>
      </c>
      <c r="F317" s="222" t="str">
        <f>IF(E317=0," ",IF('Contrataciones (detalle)'!L316="No","√"," "))</f>
        <v xml:space="preserve"> </v>
      </c>
      <c r="G317" s="217">
        <f>+'Contrataciones (detalle)'!J316</f>
        <v>0</v>
      </c>
      <c r="H317" s="209"/>
    </row>
    <row r="318" spans="1:8" s="223" customFormat="1" ht="58.5" customHeight="1" x14ac:dyDescent="0.25">
      <c r="A318" s="220">
        <f>+'Contrataciones (detalle)'!A317</f>
        <v>0</v>
      </c>
      <c r="B318" s="220">
        <f>+'Contrataciones (detalle)'!B317</f>
        <v>0</v>
      </c>
      <c r="C318" s="217">
        <f>+'Contrataciones (detalle)'!C317</f>
        <v>0</v>
      </c>
      <c r="D318" s="220">
        <f>+'Contrataciones (detalle)'!E317</f>
        <v>0</v>
      </c>
      <c r="E318" s="221">
        <f>+'Contrataciones (detalle)'!I317</f>
        <v>0</v>
      </c>
      <c r="F318" s="222" t="str">
        <f>IF(E318=0," ",IF('Contrataciones (detalle)'!L317="No","√"," "))</f>
        <v xml:space="preserve"> </v>
      </c>
      <c r="G318" s="217">
        <f>+'Contrataciones (detalle)'!J317</f>
        <v>0</v>
      </c>
      <c r="H318" s="209"/>
    </row>
    <row r="319" spans="1:8" s="223" customFormat="1" ht="58.5" customHeight="1" x14ac:dyDescent="0.25">
      <c r="A319" s="220">
        <f>+'Contrataciones (detalle)'!A318</f>
        <v>0</v>
      </c>
      <c r="B319" s="220">
        <f>+'Contrataciones (detalle)'!B318</f>
        <v>0</v>
      </c>
      <c r="C319" s="217">
        <f>+'Contrataciones (detalle)'!C318</f>
        <v>0</v>
      </c>
      <c r="D319" s="220">
        <f>+'Contrataciones (detalle)'!E318</f>
        <v>0</v>
      </c>
      <c r="E319" s="221">
        <f>+'Contrataciones (detalle)'!I318</f>
        <v>0</v>
      </c>
      <c r="F319" s="222" t="str">
        <f>IF(E319=0," ",IF('Contrataciones (detalle)'!L318="No","√"," "))</f>
        <v xml:space="preserve"> </v>
      </c>
      <c r="G319" s="217">
        <f>+'Contrataciones (detalle)'!J318</f>
        <v>0</v>
      </c>
      <c r="H319" s="209"/>
    </row>
    <row r="320" spans="1:8" s="223" customFormat="1" ht="58.5" customHeight="1" x14ac:dyDescent="0.25">
      <c r="A320" s="220">
        <f>+'Contrataciones (detalle)'!A319</f>
        <v>0</v>
      </c>
      <c r="B320" s="220">
        <f>+'Contrataciones (detalle)'!B319</f>
        <v>0</v>
      </c>
      <c r="C320" s="217">
        <f>+'Contrataciones (detalle)'!C319</f>
        <v>0</v>
      </c>
      <c r="D320" s="220">
        <f>+'Contrataciones (detalle)'!E319</f>
        <v>0</v>
      </c>
      <c r="E320" s="221">
        <f>+'Contrataciones (detalle)'!I319</f>
        <v>0</v>
      </c>
      <c r="F320" s="222" t="str">
        <f>IF(E320=0," ",IF('Contrataciones (detalle)'!L319="No","√"," "))</f>
        <v xml:space="preserve"> </v>
      </c>
      <c r="G320" s="217">
        <f>+'Contrataciones (detalle)'!J319</f>
        <v>0</v>
      </c>
      <c r="H320" s="209"/>
    </row>
    <row r="321" spans="1:8" s="223" customFormat="1" ht="58.5" customHeight="1" x14ac:dyDescent="0.25">
      <c r="A321" s="220">
        <f>+'Contrataciones (detalle)'!A320</f>
        <v>0</v>
      </c>
      <c r="B321" s="220">
        <f>+'Contrataciones (detalle)'!B320</f>
        <v>0</v>
      </c>
      <c r="C321" s="217">
        <f>+'Contrataciones (detalle)'!C320</f>
        <v>0</v>
      </c>
      <c r="D321" s="220">
        <f>+'Contrataciones (detalle)'!E320</f>
        <v>0</v>
      </c>
      <c r="E321" s="221">
        <f>+'Contrataciones (detalle)'!I320</f>
        <v>0</v>
      </c>
      <c r="F321" s="222" t="str">
        <f>IF(E321=0," ",IF('Contrataciones (detalle)'!L320="No","√"," "))</f>
        <v xml:space="preserve"> </v>
      </c>
      <c r="G321" s="217">
        <f>+'Contrataciones (detalle)'!J320</f>
        <v>0</v>
      </c>
      <c r="H321" s="209"/>
    </row>
    <row r="322" spans="1:8" s="223" customFormat="1" ht="58.5" customHeight="1" x14ac:dyDescent="0.25">
      <c r="A322" s="220">
        <f>+'Contrataciones (detalle)'!A321</f>
        <v>0</v>
      </c>
      <c r="B322" s="220">
        <f>+'Contrataciones (detalle)'!B321</f>
        <v>0</v>
      </c>
      <c r="C322" s="217">
        <f>+'Contrataciones (detalle)'!C321</f>
        <v>0</v>
      </c>
      <c r="D322" s="220">
        <f>+'Contrataciones (detalle)'!E321</f>
        <v>0</v>
      </c>
      <c r="E322" s="221">
        <f>+'Contrataciones (detalle)'!I321</f>
        <v>0</v>
      </c>
      <c r="F322" s="222" t="str">
        <f>IF(E322=0," ",IF('Contrataciones (detalle)'!L321="No","√"," "))</f>
        <v xml:space="preserve"> </v>
      </c>
      <c r="G322" s="217">
        <f>+'Contrataciones (detalle)'!J321</f>
        <v>0</v>
      </c>
      <c r="H322" s="209"/>
    </row>
    <row r="323" spans="1:8" s="223" customFormat="1" ht="58.5" customHeight="1" x14ac:dyDescent="0.25">
      <c r="A323" s="220">
        <f>+'Contrataciones (detalle)'!A322</f>
        <v>0</v>
      </c>
      <c r="B323" s="220">
        <f>+'Contrataciones (detalle)'!B322</f>
        <v>0</v>
      </c>
      <c r="C323" s="217">
        <f>+'Contrataciones (detalle)'!C322</f>
        <v>0</v>
      </c>
      <c r="D323" s="220">
        <f>+'Contrataciones (detalle)'!E322</f>
        <v>0</v>
      </c>
      <c r="E323" s="221">
        <f>+'Contrataciones (detalle)'!I322</f>
        <v>0</v>
      </c>
      <c r="F323" s="222" t="str">
        <f>IF(E323=0," ",IF('Contrataciones (detalle)'!L322="No","√"," "))</f>
        <v xml:space="preserve"> </v>
      </c>
      <c r="G323" s="217">
        <f>+'Contrataciones (detalle)'!J322</f>
        <v>0</v>
      </c>
      <c r="H323" s="209"/>
    </row>
    <row r="324" spans="1:8" s="223" customFormat="1" ht="58.5" customHeight="1" x14ac:dyDescent="0.25">
      <c r="A324" s="220">
        <f>+'Contrataciones (detalle)'!A323</f>
        <v>0</v>
      </c>
      <c r="B324" s="220">
        <f>+'Contrataciones (detalle)'!B323</f>
        <v>0</v>
      </c>
      <c r="C324" s="217">
        <f>+'Contrataciones (detalle)'!C323</f>
        <v>0</v>
      </c>
      <c r="D324" s="220">
        <f>+'Contrataciones (detalle)'!E323</f>
        <v>0</v>
      </c>
      <c r="E324" s="221">
        <f>+'Contrataciones (detalle)'!I323</f>
        <v>0</v>
      </c>
      <c r="F324" s="222" t="str">
        <f>IF(E324=0," ",IF('Contrataciones (detalle)'!L323="No","√"," "))</f>
        <v xml:space="preserve"> </v>
      </c>
      <c r="G324" s="217">
        <f>+'Contrataciones (detalle)'!J323</f>
        <v>0</v>
      </c>
      <c r="H324" s="209"/>
    </row>
    <row r="325" spans="1:8" s="223" customFormat="1" ht="58.5" customHeight="1" x14ac:dyDescent="0.25">
      <c r="A325" s="220">
        <f>+'Contrataciones (detalle)'!A324</f>
        <v>0</v>
      </c>
      <c r="B325" s="220">
        <f>+'Contrataciones (detalle)'!B324</f>
        <v>0</v>
      </c>
      <c r="C325" s="217">
        <f>+'Contrataciones (detalle)'!C324</f>
        <v>0</v>
      </c>
      <c r="D325" s="220">
        <f>+'Contrataciones (detalle)'!E324</f>
        <v>0</v>
      </c>
      <c r="E325" s="221">
        <f>+'Contrataciones (detalle)'!I324</f>
        <v>0</v>
      </c>
      <c r="F325" s="222" t="str">
        <f>IF(E325=0," ",IF('Contrataciones (detalle)'!L324="No","√"," "))</f>
        <v xml:space="preserve"> </v>
      </c>
      <c r="G325" s="217">
        <f>+'Contrataciones (detalle)'!J324</f>
        <v>0</v>
      </c>
      <c r="H325" s="209"/>
    </row>
    <row r="326" spans="1:8" s="223" customFormat="1" ht="58.5" customHeight="1" x14ac:dyDescent="0.25">
      <c r="A326" s="220">
        <f>+'Contrataciones (detalle)'!A325</f>
        <v>0</v>
      </c>
      <c r="B326" s="220">
        <f>+'Contrataciones (detalle)'!B325</f>
        <v>0</v>
      </c>
      <c r="C326" s="217">
        <f>+'Contrataciones (detalle)'!C325</f>
        <v>0</v>
      </c>
      <c r="D326" s="220">
        <f>+'Contrataciones (detalle)'!E325</f>
        <v>0</v>
      </c>
      <c r="E326" s="221">
        <f>+'Contrataciones (detalle)'!I325</f>
        <v>0</v>
      </c>
      <c r="F326" s="222" t="str">
        <f>IF(E326=0," ",IF('Contrataciones (detalle)'!L325="No","√"," "))</f>
        <v xml:space="preserve"> </v>
      </c>
      <c r="G326" s="217">
        <f>+'Contrataciones (detalle)'!J325</f>
        <v>0</v>
      </c>
      <c r="H326" s="209"/>
    </row>
    <row r="327" spans="1:8" s="223" customFormat="1" ht="58.5" customHeight="1" x14ac:dyDescent="0.25">
      <c r="A327" s="220">
        <f>+'Contrataciones (detalle)'!A326</f>
        <v>0</v>
      </c>
      <c r="B327" s="220">
        <f>+'Contrataciones (detalle)'!B326</f>
        <v>0</v>
      </c>
      <c r="C327" s="217">
        <f>+'Contrataciones (detalle)'!C326</f>
        <v>0</v>
      </c>
      <c r="D327" s="220">
        <f>+'Contrataciones (detalle)'!E326</f>
        <v>0</v>
      </c>
      <c r="E327" s="221">
        <f>+'Contrataciones (detalle)'!I326</f>
        <v>0</v>
      </c>
      <c r="F327" s="222" t="str">
        <f>IF(E327=0," ",IF('Contrataciones (detalle)'!L326="No","√"," "))</f>
        <v xml:space="preserve"> </v>
      </c>
      <c r="G327" s="217">
        <f>+'Contrataciones (detalle)'!J326</f>
        <v>0</v>
      </c>
      <c r="H327" s="209"/>
    </row>
    <row r="328" spans="1:8" s="223" customFormat="1" ht="58.5" customHeight="1" x14ac:dyDescent="0.25">
      <c r="A328" s="220">
        <f>+'Contrataciones (detalle)'!A327</f>
        <v>0</v>
      </c>
      <c r="B328" s="220">
        <f>+'Contrataciones (detalle)'!B327</f>
        <v>0</v>
      </c>
      <c r="C328" s="217">
        <f>+'Contrataciones (detalle)'!C327</f>
        <v>0</v>
      </c>
      <c r="D328" s="220">
        <f>+'Contrataciones (detalle)'!E327</f>
        <v>0</v>
      </c>
      <c r="E328" s="221">
        <f>+'Contrataciones (detalle)'!I327</f>
        <v>0</v>
      </c>
      <c r="F328" s="222" t="str">
        <f>IF(E328=0," ",IF('Contrataciones (detalle)'!L327="No","√"," "))</f>
        <v xml:space="preserve"> </v>
      </c>
      <c r="G328" s="217">
        <f>+'Contrataciones (detalle)'!J327</f>
        <v>0</v>
      </c>
      <c r="H328" s="209"/>
    </row>
    <row r="329" spans="1:8" s="223" customFormat="1" ht="58.5" customHeight="1" x14ac:dyDescent="0.25">
      <c r="A329" s="220">
        <f>+'Contrataciones (detalle)'!A328</f>
        <v>0</v>
      </c>
      <c r="B329" s="220">
        <f>+'Contrataciones (detalle)'!B328</f>
        <v>0</v>
      </c>
      <c r="C329" s="217">
        <f>+'Contrataciones (detalle)'!C328</f>
        <v>0</v>
      </c>
      <c r="D329" s="220">
        <f>+'Contrataciones (detalle)'!E328</f>
        <v>0</v>
      </c>
      <c r="E329" s="221">
        <f>+'Contrataciones (detalle)'!I328</f>
        <v>0</v>
      </c>
      <c r="F329" s="222" t="str">
        <f>IF(E329=0," ",IF('Contrataciones (detalle)'!L328="No","√"," "))</f>
        <v xml:space="preserve"> </v>
      </c>
      <c r="G329" s="217">
        <f>+'Contrataciones (detalle)'!J328</f>
        <v>0</v>
      </c>
      <c r="H329" s="209"/>
    </row>
    <row r="330" spans="1:8" s="223" customFormat="1" ht="58.5" customHeight="1" x14ac:dyDescent="0.25">
      <c r="A330" s="220">
        <f>+'Contrataciones (detalle)'!A329</f>
        <v>0</v>
      </c>
      <c r="B330" s="220">
        <f>+'Contrataciones (detalle)'!B329</f>
        <v>0</v>
      </c>
      <c r="C330" s="217">
        <f>+'Contrataciones (detalle)'!C329</f>
        <v>0</v>
      </c>
      <c r="D330" s="220">
        <f>+'Contrataciones (detalle)'!E329</f>
        <v>0</v>
      </c>
      <c r="E330" s="221">
        <f>+'Contrataciones (detalle)'!I329</f>
        <v>0</v>
      </c>
      <c r="F330" s="222" t="str">
        <f>IF(E330=0," ",IF('Contrataciones (detalle)'!L329="No","√"," "))</f>
        <v xml:space="preserve"> </v>
      </c>
      <c r="G330" s="217">
        <f>+'Contrataciones (detalle)'!J329</f>
        <v>0</v>
      </c>
      <c r="H330" s="209"/>
    </row>
    <row r="331" spans="1:8" s="223" customFormat="1" ht="58.5" customHeight="1" x14ac:dyDescent="0.25">
      <c r="A331" s="220">
        <f>+'Contrataciones (detalle)'!A330</f>
        <v>0</v>
      </c>
      <c r="B331" s="220">
        <f>+'Contrataciones (detalle)'!B330</f>
        <v>0</v>
      </c>
      <c r="C331" s="217">
        <f>+'Contrataciones (detalle)'!C330</f>
        <v>0</v>
      </c>
      <c r="D331" s="220">
        <f>+'Contrataciones (detalle)'!E330</f>
        <v>0</v>
      </c>
      <c r="E331" s="221">
        <f>+'Contrataciones (detalle)'!I330</f>
        <v>0</v>
      </c>
      <c r="F331" s="222" t="str">
        <f>IF(E331=0," ",IF('Contrataciones (detalle)'!L330="No","√"," "))</f>
        <v xml:space="preserve"> </v>
      </c>
      <c r="G331" s="217">
        <f>+'Contrataciones (detalle)'!J330</f>
        <v>0</v>
      </c>
      <c r="H331" s="209"/>
    </row>
    <row r="332" spans="1:8" s="223" customFormat="1" ht="58.5" customHeight="1" x14ac:dyDescent="0.25">
      <c r="A332" s="220">
        <f>+'Contrataciones (detalle)'!A331</f>
        <v>0</v>
      </c>
      <c r="B332" s="220">
        <f>+'Contrataciones (detalle)'!B331</f>
        <v>0</v>
      </c>
      <c r="C332" s="217">
        <f>+'Contrataciones (detalle)'!C331</f>
        <v>0</v>
      </c>
      <c r="D332" s="220">
        <f>+'Contrataciones (detalle)'!E331</f>
        <v>0</v>
      </c>
      <c r="E332" s="221">
        <f>+'Contrataciones (detalle)'!I331</f>
        <v>0</v>
      </c>
      <c r="F332" s="222" t="str">
        <f>IF(E332=0," ",IF('Contrataciones (detalle)'!L331="No","√"," "))</f>
        <v xml:space="preserve"> </v>
      </c>
      <c r="G332" s="217">
        <f>+'Contrataciones (detalle)'!J331</f>
        <v>0</v>
      </c>
      <c r="H332" s="209"/>
    </row>
    <row r="333" spans="1:8" s="223" customFormat="1" ht="58.5" customHeight="1" x14ac:dyDescent="0.25">
      <c r="A333" s="220">
        <f>+'Contrataciones (detalle)'!A332</f>
        <v>0</v>
      </c>
      <c r="B333" s="220">
        <f>+'Contrataciones (detalle)'!B332</f>
        <v>0</v>
      </c>
      <c r="C333" s="217">
        <f>+'Contrataciones (detalle)'!C332</f>
        <v>0</v>
      </c>
      <c r="D333" s="220">
        <f>+'Contrataciones (detalle)'!E332</f>
        <v>0</v>
      </c>
      <c r="E333" s="221">
        <f>+'Contrataciones (detalle)'!I332</f>
        <v>0</v>
      </c>
      <c r="F333" s="222" t="str">
        <f>IF(E333=0," ",IF('Contrataciones (detalle)'!L332="No","√"," "))</f>
        <v xml:space="preserve"> </v>
      </c>
      <c r="G333" s="217">
        <f>+'Contrataciones (detalle)'!J332</f>
        <v>0</v>
      </c>
      <c r="H333" s="209"/>
    </row>
    <row r="334" spans="1:8" s="223" customFormat="1" ht="58.5" customHeight="1" x14ac:dyDescent="0.25">
      <c r="A334" s="220">
        <f>+'Contrataciones (detalle)'!A333</f>
        <v>0</v>
      </c>
      <c r="B334" s="220">
        <f>+'Contrataciones (detalle)'!B333</f>
        <v>0</v>
      </c>
      <c r="C334" s="217">
        <f>+'Contrataciones (detalle)'!C333</f>
        <v>0</v>
      </c>
      <c r="D334" s="220">
        <f>+'Contrataciones (detalle)'!E333</f>
        <v>0</v>
      </c>
      <c r="E334" s="221">
        <f>+'Contrataciones (detalle)'!I333</f>
        <v>0</v>
      </c>
      <c r="F334" s="222" t="str">
        <f>IF(E334=0," ",IF('Contrataciones (detalle)'!L333="No","√"," "))</f>
        <v xml:space="preserve"> </v>
      </c>
      <c r="G334" s="217">
        <f>+'Contrataciones (detalle)'!J333</f>
        <v>0</v>
      </c>
      <c r="H334" s="209"/>
    </row>
    <row r="335" spans="1:8" s="223" customFormat="1" ht="58.5" customHeight="1" x14ac:dyDescent="0.25">
      <c r="A335" s="220">
        <f>+'Contrataciones (detalle)'!A334</f>
        <v>0</v>
      </c>
      <c r="B335" s="220">
        <f>+'Contrataciones (detalle)'!B334</f>
        <v>0</v>
      </c>
      <c r="C335" s="217">
        <f>+'Contrataciones (detalle)'!C334</f>
        <v>0</v>
      </c>
      <c r="D335" s="220">
        <f>+'Contrataciones (detalle)'!E334</f>
        <v>0</v>
      </c>
      <c r="E335" s="221">
        <f>+'Contrataciones (detalle)'!I334</f>
        <v>0</v>
      </c>
      <c r="F335" s="222" t="str">
        <f>IF(E335=0," ",IF('Contrataciones (detalle)'!L334="No","√"," "))</f>
        <v xml:space="preserve"> </v>
      </c>
      <c r="G335" s="217">
        <f>+'Contrataciones (detalle)'!J334</f>
        <v>0</v>
      </c>
      <c r="H335" s="209"/>
    </row>
    <row r="336" spans="1:8" s="223" customFormat="1" ht="58.5" customHeight="1" x14ac:dyDescent="0.25">
      <c r="A336" s="220">
        <f>+'Contrataciones (detalle)'!A335</f>
        <v>0</v>
      </c>
      <c r="B336" s="220">
        <f>+'Contrataciones (detalle)'!B335</f>
        <v>0</v>
      </c>
      <c r="C336" s="217">
        <f>+'Contrataciones (detalle)'!C335</f>
        <v>0</v>
      </c>
      <c r="D336" s="220">
        <f>+'Contrataciones (detalle)'!E335</f>
        <v>0</v>
      </c>
      <c r="E336" s="221">
        <f>+'Contrataciones (detalle)'!I335</f>
        <v>0</v>
      </c>
      <c r="F336" s="222" t="str">
        <f>IF(E336=0," ",IF('Contrataciones (detalle)'!L335="No","√"," "))</f>
        <v xml:space="preserve"> </v>
      </c>
      <c r="G336" s="217">
        <f>+'Contrataciones (detalle)'!J335</f>
        <v>0</v>
      </c>
      <c r="H336" s="209"/>
    </row>
    <row r="337" spans="1:8" s="223" customFormat="1" ht="58.5" customHeight="1" x14ac:dyDescent="0.25">
      <c r="A337" s="220">
        <f>+'Contrataciones (detalle)'!A336</f>
        <v>0</v>
      </c>
      <c r="B337" s="220">
        <f>+'Contrataciones (detalle)'!B336</f>
        <v>0</v>
      </c>
      <c r="C337" s="217">
        <f>+'Contrataciones (detalle)'!C336</f>
        <v>0</v>
      </c>
      <c r="D337" s="220">
        <f>+'Contrataciones (detalle)'!E336</f>
        <v>0</v>
      </c>
      <c r="E337" s="221">
        <f>+'Contrataciones (detalle)'!I336</f>
        <v>0</v>
      </c>
      <c r="F337" s="222" t="str">
        <f>IF(E337=0," ",IF('Contrataciones (detalle)'!L336="No","√"," "))</f>
        <v xml:space="preserve"> </v>
      </c>
      <c r="G337" s="217">
        <f>+'Contrataciones (detalle)'!J336</f>
        <v>0</v>
      </c>
      <c r="H337" s="209"/>
    </row>
    <row r="338" spans="1:8" s="223" customFormat="1" ht="58.5" customHeight="1" x14ac:dyDescent="0.25">
      <c r="A338" s="220">
        <f>+'Contrataciones (detalle)'!A337</f>
        <v>0</v>
      </c>
      <c r="B338" s="220">
        <f>+'Contrataciones (detalle)'!B337</f>
        <v>0</v>
      </c>
      <c r="C338" s="217">
        <f>+'Contrataciones (detalle)'!C337</f>
        <v>0</v>
      </c>
      <c r="D338" s="220">
        <f>+'Contrataciones (detalle)'!E337</f>
        <v>0</v>
      </c>
      <c r="E338" s="221">
        <f>+'Contrataciones (detalle)'!I337</f>
        <v>0</v>
      </c>
      <c r="F338" s="222" t="str">
        <f>IF(E338=0," ",IF('Contrataciones (detalle)'!L337="No","√"," "))</f>
        <v xml:space="preserve"> </v>
      </c>
      <c r="G338" s="217">
        <f>+'Contrataciones (detalle)'!J337</f>
        <v>0</v>
      </c>
      <c r="H338" s="209"/>
    </row>
    <row r="339" spans="1:8" s="223" customFormat="1" ht="58.5" customHeight="1" x14ac:dyDescent="0.25">
      <c r="A339" s="220">
        <f>+'Contrataciones (detalle)'!A338</f>
        <v>0</v>
      </c>
      <c r="B339" s="220">
        <f>+'Contrataciones (detalle)'!B338</f>
        <v>0</v>
      </c>
      <c r="C339" s="217">
        <f>+'Contrataciones (detalle)'!C338</f>
        <v>0</v>
      </c>
      <c r="D339" s="220">
        <f>+'Contrataciones (detalle)'!E338</f>
        <v>0</v>
      </c>
      <c r="E339" s="221">
        <f>+'Contrataciones (detalle)'!I338</f>
        <v>0</v>
      </c>
      <c r="F339" s="222" t="str">
        <f>IF(E339=0," ",IF('Contrataciones (detalle)'!L338="No","√"," "))</f>
        <v xml:space="preserve"> </v>
      </c>
      <c r="G339" s="217">
        <f>+'Contrataciones (detalle)'!J338</f>
        <v>0</v>
      </c>
      <c r="H339" s="209"/>
    </row>
    <row r="340" spans="1:8" s="223" customFormat="1" ht="58.5" customHeight="1" x14ac:dyDescent="0.25">
      <c r="A340" s="220">
        <f>+'Contrataciones (detalle)'!A339</f>
        <v>0</v>
      </c>
      <c r="B340" s="220">
        <f>+'Contrataciones (detalle)'!B339</f>
        <v>0</v>
      </c>
      <c r="C340" s="217">
        <f>+'Contrataciones (detalle)'!C339</f>
        <v>0</v>
      </c>
      <c r="D340" s="220">
        <f>+'Contrataciones (detalle)'!E339</f>
        <v>0</v>
      </c>
      <c r="E340" s="221">
        <f>+'Contrataciones (detalle)'!I339</f>
        <v>0</v>
      </c>
      <c r="F340" s="222" t="str">
        <f>IF(E340=0," ",IF('Contrataciones (detalle)'!L339="No","√"," "))</f>
        <v xml:space="preserve"> </v>
      </c>
      <c r="G340" s="217">
        <f>+'Contrataciones (detalle)'!J339</f>
        <v>0</v>
      </c>
      <c r="H340" s="209"/>
    </row>
    <row r="341" spans="1:8" s="223" customFormat="1" ht="58.5" customHeight="1" x14ac:dyDescent="0.25">
      <c r="A341" s="220">
        <f>+'Contrataciones (detalle)'!A340</f>
        <v>0</v>
      </c>
      <c r="B341" s="220">
        <f>+'Contrataciones (detalle)'!B340</f>
        <v>0</v>
      </c>
      <c r="C341" s="217">
        <f>+'Contrataciones (detalle)'!C340</f>
        <v>0</v>
      </c>
      <c r="D341" s="220">
        <f>+'Contrataciones (detalle)'!E340</f>
        <v>0</v>
      </c>
      <c r="E341" s="221">
        <f>+'Contrataciones (detalle)'!I340</f>
        <v>0</v>
      </c>
      <c r="F341" s="222" t="str">
        <f>IF(E341=0," ",IF('Contrataciones (detalle)'!L340="No","√"," "))</f>
        <v xml:space="preserve"> </v>
      </c>
      <c r="G341" s="217">
        <f>+'Contrataciones (detalle)'!J340</f>
        <v>0</v>
      </c>
      <c r="H341" s="209"/>
    </row>
    <row r="342" spans="1:8" s="223" customFormat="1" ht="58.5" customHeight="1" x14ac:dyDescent="0.25">
      <c r="A342" s="220">
        <f>+'Contrataciones (detalle)'!A341</f>
        <v>0</v>
      </c>
      <c r="B342" s="220">
        <f>+'Contrataciones (detalle)'!B341</f>
        <v>0</v>
      </c>
      <c r="C342" s="217">
        <f>+'Contrataciones (detalle)'!C341</f>
        <v>0</v>
      </c>
      <c r="D342" s="220">
        <f>+'Contrataciones (detalle)'!E341</f>
        <v>0</v>
      </c>
      <c r="E342" s="221">
        <f>+'Contrataciones (detalle)'!I341</f>
        <v>0</v>
      </c>
      <c r="F342" s="222" t="str">
        <f>IF(E342=0," ",IF('Contrataciones (detalle)'!L341="No","√"," "))</f>
        <v xml:space="preserve"> </v>
      </c>
      <c r="G342" s="217">
        <f>+'Contrataciones (detalle)'!J341</f>
        <v>0</v>
      </c>
      <c r="H342" s="209"/>
    </row>
    <row r="343" spans="1:8" s="223" customFormat="1" ht="58.5" customHeight="1" x14ac:dyDescent="0.25">
      <c r="A343" s="220">
        <f>+'Contrataciones (detalle)'!A342</f>
        <v>0</v>
      </c>
      <c r="B343" s="220">
        <f>+'Contrataciones (detalle)'!B342</f>
        <v>0</v>
      </c>
      <c r="C343" s="217">
        <f>+'Contrataciones (detalle)'!C342</f>
        <v>0</v>
      </c>
      <c r="D343" s="220">
        <f>+'Contrataciones (detalle)'!E342</f>
        <v>0</v>
      </c>
      <c r="E343" s="221">
        <f>+'Contrataciones (detalle)'!I342</f>
        <v>0</v>
      </c>
      <c r="F343" s="222" t="str">
        <f>IF(E343=0," ",IF('Contrataciones (detalle)'!L342="No","√"," "))</f>
        <v xml:space="preserve"> </v>
      </c>
      <c r="G343" s="217">
        <f>+'Contrataciones (detalle)'!J342</f>
        <v>0</v>
      </c>
      <c r="H343" s="209"/>
    </row>
    <row r="344" spans="1:8" s="223" customFormat="1" ht="58.5" customHeight="1" x14ac:dyDescent="0.25">
      <c r="A344" s="220">
        <f>+'Contrataciones (detalle)'!A343</f>
        <v>0</v>
      </c>
      <c r="B344" s="220">
        <f>+'Contrataciones (detalle)'!B343</f>
        <v>0</v>
      </c>
      <c r="C344" s="217">
        <f>+'Contrataciones (detalle)'!C343</f>
        <v>0</v>
      </c>
      <c r="D344" s="220">
        <f>+'Contrataciones (detalle)'!E343</f>
        <v>0</v>
      </c>
      <c r="E344" s="221">
        <f>+'Contrataciones (detalle)'!I343</f>
        <v>0</v>
      </c>
      <c r="F344" s="222" t="str">
        <f>IF(E344=0," ",IF('Contrataciones (detalle)'!L343="No","√"," "))</f>
        <v xml:space="preserve"> </v>
      </c>
      <c r="G344" s="217">
        <f>+'Contrataciones (detalle)'!J343</f>
        <v>0</v>
      </c>
      <c r="H344" s="209"/>
    </row>
    <row r="345" spans="1:8" s="223" customFormat="1" ht="58.5" customHeight="1" x14ac:dyDescent="0.25">
      <c r="A345" s="220">
        <f>+'Contrataciones (detalle)'!A344</f>
        <v>0</v>
      </c>
      <c r="B345" s="220">
        <f>+'Contrataciones (detalle)'!B344</f>
        <v>0</v>
      </c>
      <c r="C345" s="217">
        <f>+'Contrataciones (detalle)'!C344</f>
        <v>0</v>
      </c>
      <c r="D345" s="220">
        <f>+'Contrataciones (detalle)'!E344</f>
        <v>0</v>
      </c>
      <c r="E345" s="221">
        <f>+'Contrataciones (detalle)'!I344</f>
        <v>0</v>
      </c>
      <c r="F345" s="222" t="str">
        <f>IF(E345=0," ",IF('Contrataciones (detalle)'!L344="No","√"," "))</f>
        <v xml:space="preserve"> </v>
      </c>
      <c r="G345" s="217">
        <f>+'Contrataciones (detalle)'!J344</f>
        <v>0</v>
      </c>
      <c r="H345" s="209"/>
    </row>
    <row r="346" spans="1:8" s="223" customFormat="1" ht="58.5" customHeight="1" x14ac:dyDescent="0.25">
      <c r="A346" s="220">
        <f>+'Contrataciones (detalle)'!A345</f>
        <v>0</v>
      </c>
      <c r="B346" s="220">
        <f>+'Contrataciones (detalle)'!B345</f>
        <v>0</v>
      </c>
      <c r="C346" s="217">
        <f>+'Contrataciones (detalle)'!C345</f>
        <v>0</v>
      </c>
      <c r="D346" s="220">
        <f>+'Contrataciones (detalle)'!E345</f>
        <v>0</v>
      </c>
      <c r="E346" s="221">
        <f>+'Contrataciones (detalle)'!I345</f>
        <v>0</v>
      </c>
      <c r="F346" s="222" t="str">
        <f>IF(E346=0," ",IF('Contrataciones (detalle)'!L345="No","√"," "))</f>
        <v xml:space="preserve"> </v>
      </c>
      <c r="G346" s="217">
        <f>+'Contrataciones (detalle)'!J345</f>
        <v>0</v>
      </c>
      <c r="H346" s="209"/>
    </row>
    <row r="347" spans="1:8" s="223" customFormat="1" ht="58.5" customHeight="1" x14ac:dyDescent="0.25">
      <c r="A347" s="220">
        <f>+'Contrataciones (detalle)'!A346</f>
        <v>0</v>
      </c>
      <c r="B347" s="220">
        <f>+'Contrataciones (detalle)'!B346</f>
        <v>0</v>
      </c>
      <c r="C347" s="217">
        <f>+'Contrataciones (detalle)'!C346</f>
        <v>0</v>
      </c>
      <c r="D347" s="220">
        <f>+'Contrataciones (detalle)'!E346</f>
        <v>0</v>
      </c>
      <c r="E347" s="221">
        <f>+'Contrataciones (detalle)'!I346</f>
        <v>0</v>
      </c>
      <c r="F347" s="222" t="str">
        <f>IF(E347=0," ",IF('Contrataciones (detalle)'!L346="No","√"," "))</f>
        <v xml:space="preserve"> </v>
      </c>
      <c r="G347" s="217">
        <f>+'Contrataciones (detalle)'!J346</f>
        <v>0</v>
      </c>
      <c r="H347" s="209"/>
    </row>
    <row r="348" spans="1:8" s="223" customFormat="1" ht="58.5" customHeight="1" x14ac:dyDescent="0.25">
      <c r="A348" s="220">
        <f>+'Contrataciones (detalle)'!A347</f>
        <v>0</v>
      </c>
      <c r="B348" s="220">
        <f>+'Contrataciones (detalle)'!B347</f>
        <v>0</v>
      </c>
      <c r="C348" s="217">
        <f>+'Contrataciones (detalle)'!C347</f>
        <v>0</v>
      </c>
      <c r="D348" s="220">
        <f>+'Contrataciones (detalle)'!E347</f>
        <v>0</v>
      </c>
      <c r="E348" s="221">
        <f>+'Contrataciones (detalle)'!I347</f>
        <v>0</v>
      </c>
      <c r="F348" s="222" t="str">
        <f>IF(E348=0," ",IF('Contrataciones (detalle)'!L347="No","√"," "))</f>
        <v xml:space="preserve"> </v>
      </c>
      <c r="G348" s="217">
        <f>+'Contrataciones (detalle)'!J347</f>
        <v>0</v>
      </c>
      <c r="H348" s="209"/>
    </row>
    <row r="349" spans="1:8" s="223" customFormat="1" ht="58.5" customHeight="1" x14ac:dyDescent="0.25">
      <c r="A349" s="220">
        <f>+'Contrataciones (detalle)'!A348</f>
        <v>0</v>
      </c>
      <c r="B349" s="220">
        <f>+'Contrataciones (detalle)'!B348</f>
        <v>0</v>
      </c>
      <c r="C349" s="217">
        <f>+'Contrataciones (detalle)'!C348</f>
        <v>0</v>
      </c>
      <c r="D349" s="220">
        <f>+'Contrataciones (detalle)'!E348</f>
        <v>0</v>
      </c>
      <c r="E349" s="221">
        <f>+'Contrataciones (detalle)'!I348</f>
        <v>0</v>
      </c>
      <c r="F349" s="222" t="str">
        <f>IF(E349=0," ",IF('Contrataciones (detalle)'!L348="No","√"," "))</f>
        <v xml:space="preserve"> </v>
      </c>
      <c r="G349" s="217">
        <f>+'Contrataciones (detalle)'!J348</f>
        <v>0</v>
      </c>
      <c r="H349" s="209"/>
    </row>
    <row r="350" spans="1:8" s="223" customFormat="1" ht="58.5" customHeight="1" x14ac:dyDescent="0.25">
      <c r="A350" s="220">
        <f>+'Contrataciones (detalle)'!A349</f>
        <v>0</v>
      </c>
      <c r="B350" s="220">
        <f>+'Contrataciones (detalle)'!B349</f>
        <v>0</v>
      </c>
      <c r="C350" s="217">
        <f>+'Contrataciones (detalle)'!C349</f>
        <v>0</v>
      </c>
      <c r="D350" s="220">
        <f>+'Contrataciones (detalle)'!E349</f>
        <v>0</v>
      </c>
      <c r="E350" s="221">
        <f>+'Contrataciones (detalle)'!I349</f>
        <v>0</v>
      </c>
      <c r="F350" s="222" t="str">
        <f>IF(E350=0," ",IF('Contrataciones (detalle)'!L349="No","√"," "))</f>
        <v xml:space="preserve"> </v>
      </c>
      <c r="G350" s="217">
        <f>+'Contrataciones (detalle)'!J349</f>
        <v>0</v>
      </c>
      <c r="H350" s="209"/>
    </row>
    <row r="351" spans="1:8" s="223" customFormat="1" ht="58.5" customHeight="1" x14ac:dyDescent="0.25">
      <c r="A351" s="220">
        <f>+'Contrataciones (detalle)'!A350</f>
        <v>0</v>
      </c>
      <c r="B351" s="220">
        <f>+'Contrataciones (detalle)'!B350</f>
        <v>0</v>
      </c>
      <c r="C351" s="217">
        <f>+'Contrataciones (detalle)'!C350</f>
        <v>0</v>
      </c>
      <c r="D351" s="220">
        <f>+'Contrataciones (detalle)'!E350</f>
        <v>0</v>
      </c>
      <c r="E351" s="221">
        <f>+'Contrataciones (detalle)'!I350</f>
        <v>0</v>
      </c>
      <c r="F351" s="222" t="str">
        <f>IF(E351=0," ",IF('Contrataciones (detalle)'!L350="No","√"," "))</f>
        <v xml:space="preserve"> </v>
      </c>
      <c r="G351" s="217">
        <f>+'Contrataciones (detalle)'!J350</f>
        <v>0</v>
      </c>
      <c r="H351" s="209"/>
    </row>
    <row r="352" spans="1:8" s="223" customFormat="1" ht="58.5" customHeight="1" x14ac:dyDescent="0.25">
      <c r="A352" s="220">
        <f>+'Contrataciones (detalle)'!A351</f>
        <v>0</v>
      </c>
      <c r="B352" s="220">
        <f>+'Contrataciones (detalle)'!B351</f>
        <v>0</v>
      </c>
      <c r="C352" s="217">
        <f>+'Contrataciones (detalle)'!C351</f>
        <v>0</v>
      </c>
      <c r="D352" s="220">
        <f>+'Contrataciones (detalle)'!E351</f>
        <v>0</v>
      </c>
      <c r="E352" s="221">
        <f>+'Contrataciones (detalle)'!I351</f>
        <v>0</v>
      </c>
      <c r="F352" s="222" t="str">
        <f>IF(E352=0," ",IF('Contrataciones (detalle)'!L351="No","√"," "))</f>
        <v xml:space="preserve"> </v>
      </c>
      <c r="G352" s="217">
        <f>+'Contrataciones (detalle)'!J351</f>
        <v>0</v>
      </c>
      <c r="H352" s="209"/>
    </row>
    <row r="353" spans="1:8" s="223" customFormat="1" ht="58.5" customHeight="1" x14ac:dyDescent="0.25">
      <c r="A353" s="220">
        <f>+'Contrataciones (detalle)'!A352</f>
        <v>0</v>
      </c>
      <c r="B353" s="220">
        <f>+'Contrataciones (detalle)'!B352</f>
        <v>0</v>
      </c>
      <c r="C353" s="217">
        <f>+'Contrataciones (detalle)'!C352</f>
        <v>0</v>
      </c>
      <c r="D353" s="220">
        <f>+'Contrataciones (detalle)'!E352</f>
        <v>0</v>
      </c>
      <c r="E353" s="221">
        <f>+'Contrataciones (detalle)'!I352</f>
        <v>0</v>
      </c>
      <c r="F353" s="222" t="str">
        <f>IF(E353=0," ",IF('Contrataciones (detalle)'!L352="No","√"," "))</f>
        <v xml:space="preserve"> </v>
      </c>
      <c r="G353" s="217">
        <f>+'Contrataciones (detalle)'!J352</f>
        <v>0</v>
      </c>
      <c r="H353" s="209"/>
    </row>
    <row r="354" spans="1:8" s="223" customFormat="1" ht="58.5" customHeight="1" x14ac:dyDescent="0.25">
      <c r="A354" s="220">
        <f>+'Contrataciones (detalle)'!A353</f>
        <v>0</v>
      </c>
      <c r="B354" s="220">
        <f>+'Contrataciones (detalle)'!B353</f>
        <v>0</v>
      </c>
      <c r="C354" s="217">
        <f>+'Contrataciones (detalle)'!C353</f>
        <v>0</v>
      </c>
      <c r="D354" s="220">
        <f>+'Contrataciones (detalle)'!E353</f>
        <v>0</v>
      </c>
      <c r="E354" s="221">
        <f>+'Contrataciones (detalle)'!I353</f>
        <v>0</v>
      </c>
      <c r="F354" s="222" t="str">
        <f>IF(E354=0," ",IF('Contrataciones (detalle)'!L353="No","√"," "))</f>
        <v xml:space="preserve"> </v>
      </c>
      <c r="G354" s="217">
        <f>+'Contrataciones (detalle)'!J353</f>
        <v>0</v>
      </c>
      <c r="H354" s="209"/>
    </row>
    <row r="355" spans="1:8" s="223" customFormat="1" ht="58.5" customHeight="1" x14ac:dyDescent="0.25">
      <c r="A355" s="220">
        <f>+'Contrataciones (detalle)'!A354</f>
        <v>0</v>
      </c>
      <c r="B355" s="220">
        <f>+'Contrataciones (detalle)'!B354</f>
        <v>0</v>
      </c>
      <c r="C355" s="217">
        <f>+'Contrataciones (detalle)'!C354</f>
        <v>0</v>
      </c>
      <c r="D355" s="220">
        <f>+'Contrataciones (detalle)'!E354</f>
        <v>0</v>
      </c>
      <c r="E355" s="221">
        <f>+'Contrataciones (detalle)'!I354</f>
        <v>0</v>
      </c>
      <c r="F355" s="222" t="str">
        <f>IF(E355=0," ",IF('Contrataciones (detalle)'!L354="No","√"," "))</f>
        <v xml:space="preserve"> </v>
      </c>
      <c r="G355" s="217">
        <f>+'Contrataciones (detalle)'!J354</f>
        <v>0</v>
      </c>
      <c r="H355" s="209"/>
    </row>
    <row r="356" spans="1:8" s="223" customFormat="1" ht="58.5" customHeight="1" x14ac:dyDescent="0.25">
      <c r="A356" s="220">
        <f>+'Contrataciones (detalle)'!A355</f>
        <v>0</v>
      </c>
      <c r="B356" s="220">
        <f>+'Contrataciones (detalle)'!B355</f>
        <v>0</v>
      </c>
      <c r="C356" s="217">
        <f>+'Contrataciones (detalle)'!C355</f>
        <v>0</v>
      </c>
      <c r="D356" s="220">
        <f>+'Contrataciones (detalle)'!E355</f>
        <v>0</v>
      </c>
      <c r="E356" s="221">
        <f>+'Contrataciones (detalle)'!I355</f>
        <v>0</v>
      </c>
      <c r="F356" s="222" t="str">
        <f>IF(E356=0," ",IF('Contrataciones (detalle)'!L355="No","√"," "))</f>
        <v xml:space="preserve"> </v>
      </c>
      <c r="G356" s="217">
        <f>+'Contrataciones (detalle)'!J355</f>
        <v>0</v>
      </c>
      <c r="H356" s="209"/>
    </row>
    <row r="357" spans="1:8" s="223" customFormat="1" ht="58.5" customHeight="1" x14ac:dyDescent="0.25">
      <c r="A357" s="220">
        <f>+'Contrataciones (detalle)'!A356</f>
        <v>0</v>
      </c>
      <c r="B357" s="220">
        <f>+'Contrataciones (detalle)'!B356</f>
        <v>0</v>
      </c>
      <c r="C357" s="217">
        <f>+'Contrataciones (detalle)'!C356</f>
        <v>0</v>
      </c>
      <c r="D357" s="220">
        <f>+'Contrataciones (detalle)'!E356</f>
        <v>0</v>
      </c>
      <c r="E357" s="221">
        <f>+'Contrataciones (detalle)'!I356</f>
        <v>0</v>
      </c>
      <c r="F357" s="222" t="str">
        <f>IF(E357=0," ",IF('Contrataciones (detalle)'!L356="No","√"," "))</f>
        <v xml:space="preserve"> </v>
      </c>
      <c r="G357" s="217">
        <f>+'Contrataciones (detalle)'!J356</f>
        <v>0</v>
      </c>
      <c r="H357" s="209"/>
    </row>
    <row r="358" spans="1:8" s="223" customFormat="1" ht="58.5" customHeight="1" x14ac:dyDescent="0.25">
      <c r="A358" s="220">
        <f>+'Contrataciones (detalle)'!A357</f>
        <v>0</v>
      </c>
      <c r="B358" s="220">
        <f>+'Contrataciones (detalle)'!B357</f>
        <v>0</v>
      </c>
      <c r="C358" s="217">
        <f>+'Contrataciones (detalle)'!C357</f>
        <v>0</v>
      </c>
      <c r="D358" s="220">
        <f>+'Contrataciones (detalle)'!E357</f>
        <v>0</v>
      </c>
      <c r="E358" s="221">
        <f>+'Contrataciones (detalle)'!I357</f>
        <v>0</v>
      </c>
      <c r="F358" s="222" t="str">
        <f>IF(E358=0," ",IF('Contrataciones (detalle)'!L357="No","√"," "))</f>
        <v xml:space="preserve"> </v>
      </c>
      <c r="G358" s="217">
        <f>+'Contrataciones (detalle)'!J357</f>
        <v>0</v>
      </c>
      <c r="H358" s="209"/>
    </row>
    <row r="359" spans="1:8" s="223" customFormat="1" ht="58.5" customHeight="1" x14ac:dyDescent="0.25">
      <c r="A359" s="220">
        <f>+'Contrataciones (detalle)'!A358</f>
        <v>0</v>
      </c>
      <c r="B359" s="220">
        <f>+'Contrataciones (detalle)'!B358</f>
        <v>0</v>
      </c>
      <c r="C359" s="217">
        <f>+'Contrataciones (detalle)'!C358</f>
        <v>0</v>
      </c>
      <c r="D359" s="220">
        <f>+'Contrataciones (detalle)'!E358</f>
        <v>0</v>
      </c>
      <c r="E359" s="221">
        <f>+'Contrataciones (detalle)'!I358</f>
        <v>0</v>
      </c>
      <c r="F359" s="222" t="str">
        <f>IF(E359=0," ",IF('Contrataciones (detalle)'!L358="No","√"," "))</f>
        <v xml:space="preserve"> </v>
      </c>
      <c r="G359" s="217">
        <f>+'Contrataciones (detalle)'!J358</f>
        <v>0</v>
      </c>
      <c r="H359" s="209"/>
    </row>
    <row r="360" spans="1:8" s="223" customFormat="1" ht="58.5" customHeight="1" x14ac:dyDescent="0.25">
      <c r="A360" s="220">
        <f>+'Contrataciones (detalle)'!A359</f>
        <v>0</v>
      </c>
      <c r="B360" s="220">
        <f>+'Contrataciones (detalle)'!B359</f>
        <v>0</v>
      </c>
      <c r="C360" s="217">
        <f>+'Contrataciones (detalle)'!C359</f>
        <v>0</v>
      </c>
      <c r="D360" s="220">
        <f>+'Contrataciones (detalle)'!E359</f>
        <v>0</v>
      </c>
      <c r="E360" s="221">
        <f>+'Contrataciones (detalle)'!I359</f>
        <v>0</v>
      </c>
      <c r="F360" s="222" t="str">
        <f>IF(E360=0," ",IF('Contrataciones (detalle)'!L359="No","√"," "))</f>
        <v xml:space="preserve"> </v>
      </c>
      <c r="G360" s="217">
        <f>+'Contrataciones (detalle)'!J359</f>
        <v>0</v>
      </c>
      <c r="H360" s="209"/>
    </row>
    <row r="361" spans="1:8" s="223" customFormat="1" ht="58.5" customHeight="1" x14ac:dyDescent="0.25">
      <c r="A361" s="220">
        <f>+'Contrataciones (detalle)'!A360</f>
        <v>0</v>
      </c>
      <c r="B361" s="220">
        <f>+'Contrataciones (detalle)'!B360</f>
        <v>0</v>
      </c>
      <c r="C361" s="217">
        <f>+'Contrataciones (detalle)'!C360</f>
        <v>0</v>
      </c>
      <c r="D361" s="220">
        <f>+'Contrataciones (detalle)'!E360</f>
        <v>0</v>
      </c>
      <c r="E361" s="221">
        <f>+'Contrataciones (detalle)'!I360</f>
        <v>0</v>
      </c>
      <c r="F361" s="222" t="str">
        <f>IF(E361=0," ",IF('Contrataciones (detalle)'!L360="No","√"," "))</f>
        <v xml:space="preserve"> </v>
      </c>
      <c r="G361" s="217">
        <f>+'Contrataciones (detalle)'!J360</f>
        <v>0</v>
      </c>
      <c r="H361" s="209"/>
    </row>
    <row r="362" spans="1:8" s="223" customFormat="1" ht="58.5" customHeight="1" x14ac:dyDescent="0.25">
      <c r="A362" s="220">
        <f>+'Contrataciones (detalle)'!A361</f>
        <v>0</v>
      </c>
      <c r="B362" s="220">
        <f>+'Contrataciones (detalle)'!B361</f>
        <v>0</v>
      </c>
      <c r="C362" s="217">
        <f>+'Contrataciones (detalle)'!C361</f>
        <v>0</v>
      </c>
      <c r="D362" s="220">
        <f>+'Contrataciones (detalle)'!E361</f>
        <v>0</v>
      </c>
      <c r="E362" s="221">
        <f>+'Contrataciones (detalle)'!I361</f>
        <v>0</v>
      </c>
      <c r="F362" s="222" t="str">
        <f>IF(E362=0," ",IF('Contrataciones (detalle)'!L361="No","√"," "))</f>
        <v xml:space="preserve"> </v>
      </c>
      <c r="G362" s="217">
        <f>+'Contrataciones (detalle)'!J361</f>
        <v>0</v>
      </c>
      <c r="H362" s="209"/>
    </row>
    <row r="363" spans="1:8" s="223" customFormat="1" ht="58.5" customHeight="1" x14ac:dyDescent="0.25">
      <c r="A363" s="220">
        <f>+'Contrataciones (detalle)'!A362</f>
        <v>0</v>
      </c>
      <c r="B363" s="220">
        <f>+'Contrataciones (detalle)'!B362</f>
        <v>0</v>
      </c>
      <c r="C363" s="217">
        <f>+'Contrataciones (detalle)'!C362</f>
        <v>0</v>
      </c>
      <c r="D363" s="220">
        <f>+'Contrataciones (detalle)'!E362</f>
        <v>0</v>
      </c>
      <c r="E363" s="221">
        <f>+'Contrataciones (detalle)'!I362</f>
        <v>0</v>
      </c>
      <c r="F363" s="222" t="str">
        <f>IF(E363=0," ",IF('Contrataciones (detalle)'!L362="No","√"," "))</f>
        <v xml:space="preserve"> </v>
      </c>
      <c r="G363" s="217">
        <f>+'Contrataciones (detalle)'!J362</f>
        <v>0</v>
      </c>
      <c r="H363" s="209"/>
    </row>
    <row r="364" spans="1:8" s="223" customFormat="1" ht="58.5" customHeight="1" x14ac:dyDescent="0.25">
      <c r="A364" s="220">
        <f>+'Contrataciones (detalle)'!A363</f>
        <v>0</v>
      </c>
      <c r="B364" s="220">
        <f>+'Contrataciones (detalle)'!B363</f>
        <v>0</v>
      </c>
      <c r="C364" s="217">
        <f>+'Contrataciones (detalle)'!C363</f>
        <v>0</v>
      </c>
      <c r="D364" s="220">
        <f>+'Contrataciones (detalle)'!E363</f>
        <v>0</v>
      </c>
      <c r="E364" s="221">
        <f>+'Contrataciones (detalle)'!I363</f>
        <v>0</v>
      </c>
      <c r="F364" s="222" t="str">
        <f>IF(E364=0," ",IF('Contrataciones (detalle)'!L363="No","√"," "))</f>
        <v xml:space="preserve"> </v>
      </c>
      <c r="G364" s="217">
        <f>+'Contrataciones (detalle)'!J363</f>
        <v>0</v>
      </c>
      <c r="H364" s="209"/>
    </row>
    <row r="365" spans="1:8" s="223" customFormat="1" ht="58.5" customHeight="1" x14ac:dyDescent="0.25">
      <c r="A365" s="220">
        <f>+'Contrataciones (detalle)'!A364</f>
        <v>0</v>
      </c>
      <c r="B365" s="220">
        <f>+'Contrataciones (detalle)'!B364</f>
        <v>0</v>
      </c>
      <c r="C365" s="217">
        <f>+'Contrataciones (detalle)'!C364</f>
        <v>0</v>
      </c>
      <c r="D365" s="220">
        <f>+'Contrataciones (detalle)'!E364</f>
        <v>0</v>
      </c>
      <c r="E365" s="221">
        <f>+'Contrataciones (detalle)'!I364</f>
        <v>0</v>
      </c>
      <c r="F365" s="222" t="str">
        <f>IF(E365=0," ",IF('Contrataciones (detalle)'!L364="No","√"," "))</f>
        <v xml:space="preserve"> </v>
      </c>
      <c r="G365" s="217">
        <f>+'Contrataciones (detalle)'!J364</f>
        <v>0</v>
      </c>
      <c r="H365" s="209"/>
    </row>
    <row r="366" spans="1:8" s="223" customFormat="1" ht="58.5" customHeight="1" x14ac:dyDescent="0.25">
      <c r="A366" s="220">
        <f>+'Contrataciones (detalle)'!A365</f>
        <v>0</v>
      </c>
      <c r="B366" s="220">
        <f>+'Contrataciones (detalle)'!B365</f>
        <v>0</v>
      </c>
      <c r="C366" s="217">
        <f>+'Contrataciones (detalle)'!C365</f>
        <v>0</v>
      </c>
      <c r="D366" s="220">
        <f>+'Contrataciones (detalle)'!E365</f>
        <v>0</v>
      </c>
      <c r="E366" s="221">
        <f>+'Contrataciones (detalle)'!I365</f>
        <v>0</v>
      </c>
      <c r="F366" s="222" t="str">
        <f>IF(E366=0," ",IF('Contrataciones (detalle)'!L365="No","√"," "))</f>
        <v xml:space="preserve"> </v>
      </c>
      <c r="G366" s="217">
        <f>+'Contrataciones (detalle)'!J365</f>
        <v>0</v>
      </c>
      <c r="H366" s="209"/>
    </row>
    <row r="367" spans="1:8" s="223" customFormat="1" ht="58.5" customHeight="1" x14ac:dyDescent="0.25">
      <c r="A367" s="220">
        <f>+'Contrataciones (detalle)'!A366</f>
        <v>0</v>
      </c>
      <c r="B367" s="220">
        <f>+'Contrataciones (detalle)'!B366</f>
        <v>0</v>
      </c>
      <c r="C367" s="217">
        <f>+'Contrataciones (detalle)'!C366</f>
        <v>0</v>
      </c>
      <c r="D367" s="220">
        <f>+'Contrataciones (detalle)'!E366</f>
        <v>0</v>
      </c>
      <c r="E367" s="221">
        <f>+'Contrataciones (detalle)'!I366</f>
        <v>0</v>
      </c>
      <c r="F367" s="222" t="str">
        <f>IF(E367=0," ",IF('Contrataciones (detalle)'!L366="No","√"," "))</f>
        <v xml:space="preserve"> </v>
      </c>
      <c r="G367" s="217">
        <f>+'Contrataciones (detalle)'!J366</f>
        <v>0</v>
      </c>
      <c r="H367" s="209"/>
    </row>
    <row r="368" spans="1:8" s="223" customFormat="1" ht="58.5" customHeight="1" x14ac:dyDescent="0.25">
      <c r="A368" s="220">
        <f>+'Contrataciones (detalle)'!A367</f>
        <v>0</v>
      </c>
      <c r="B368" s="220">
        <f>+'Contrataciones (detalle)'!B367</f>
        <v>0</v>
      </c>
      <c r="C368" s="217">
        <f>+'Contrataciones (detalle)'!C367</f>
        <v>0</v>
      </c>
      <c r="D368" s="220">
        <f>+'Contrataciones (detalle)'!E367</f>
        <v>0</v>
      </c>
      <c r="E368" s="221">
        <f>+'Contrataciones (detalle)'!I367</f>
        <v>0</v>
      </c>
      <c r="F368" s="222" t="str">
        <f>IF(E368=0," ",IF('Contrataciones (detalle)'!L367="No","√"," "))</f>
        <v xml:space="preserve"> </v>
      </c>
      <c r="G368" s="217">
        <f>+'Contrataciones (detalle)'!J367</f>
        <v>0</v>
      </c>
      <c r="H368" s="209"/>
    </row>
    <row r="369" spans="1:8" s="223" customFormat="1" ht="58.5" customHeight="1" x14ac:dyDescent="0.25">
      <c r="A369" s="220">
        <f>+'Contrataciones (detalle)'!A368</f>
        <v>0</v>
      </c>
      <c r="B369" s="220">
        <f>+'Contrataciones (detalle)'!B368</f>
        <v>0</v>
      </c>
      <c r="C369" s="217">
        <f>+'Contrataciones (detalle)'!C368</f>
        <v>0</v>
      </c>
      <c r="D369" s="220">
        <f>+'Contrataciones (detalle)'!E368</f>
        <v>0</v>
      </c>
      <c r="E369" s="221">
        <f>+'Contrataciones (detalle)'!I368</f>
        <v>0</v>
      </c>
      <c r="F369" s="222" t="str">
        <f>IF(E369=0," ",IF('Contrataciones (detalle)'!L368="No","√"," "))</f>
        <v xml:space="preserve"> </v>
      </c>
      <c r="G369" s="217">
        <f>+'Contrataciones (detalle)'!J368</f>
        <v>0</v>
      </c>
      <c r="H369" s="209"/>
    </row>
    <row r="370" spans="1:8" s="223" customFormat="1" ht="58.5" customHeight="1" x14ac:dyDescent="0.25">
      <c r="A370" s="220">
        <f>+'Contrataciones (detalle)'!A369</f>
        <v>0</v>
      </c>
      <c r="B370" s="220">
        <f>+'Contrataciones (detalle)'!B369</f>
        <v>0</v>
      </c>
      <c r="C370" s="217">
        <f>+'Contrataciones (detalle)'!C369</f>
        <v>0</v>
      </c>
      <c r="D370" s="220">
        <f>+'Contrataciones (detalle)'!E369</f>
        <v>0</v>
      </c>
      <c r="E370" s="221">
        <f>+'Contrataciones (detalle)'!I369</f>
        <v>0</v>
      </c>
      <c r="F370" s="222" t="str">
        <f>IF(E370=0," ",IF('Contrataciones (detalle)'!L369="No","√"," "))</f>
        <v xml:space="preserve"> </v>
      </c>
      <c r="G370" s="217">
        <f>+'Contrataciones (detalle)'!J369</f>
        <v>0</v>
      </c>
      <c r="H370" s="209"/>
    </row>
    <row r="371" spans="1:8" s="223" customFormat="1" ht="58.5" customHeight="1" x14ac:dyDescent="0.25">
      <c r="A371" s="220">
        <f>+'Contrataciones (detalle)'!A370</f>
        <v>0</v>
      </c>
      <c r="B371" s="220">
        <f>+'Contrataciones (detalle)'!B370</f>
        <v>0</v>
      </c>
      <c r="C371" s="217">
        <f>+'Contrataciones (detalle)'!C370</f>
        <v>0</v>
      </c>
      <c r="D371" s="220">
        <f>+'Contrataciones (detalle)'!E370</f>
        <v>0</v>
      </c>
      <c r="E371" s="221">
        <f>+'Contrataciones (detalle)'!I370</f>
        <v>0</v>
      </c>
      <c r="F371" s="222" t="str">
        <f>IF(E371=0," ",IF('Contrataciones (detalle)'!L370="No","√"," "))</f>
        <v xml:space="preserve"> </v>
      </c>
      <c r="G371" s="217">
        <f>+'Contrataciones (detalle)'!J370</f>
        <v>0</v>
      </c>
      <c r="H371" s="209"/>
    </row>
    <row r="372" spans="1:8" s="223" customFormat="1" ht="58.5" customHeight="1" x14ac:dyDescent="0.25">
      <c r="A372" s="220">
        <f>+'Contrataciones (detalle)'!A371</f>
        <v>0</v>
      </c>
      <c r="B372" s="220">
        <f>+'Contrataciones (detalle)'!B371</f>
        <v>0</v>
      </c>
      <c r="C372" s="217">
        <f>+'Contrataciones (detalle)'!C371</f>
        <v>0</v>
      </c>
      <c r="D372" s="220">
        <f>+'Contrataciones (detalle)'!E371</f>
        <v>0</v>
      </c>
      <c r="E372" s="221">
        <f>+'Contrataciones (detalle)'!I371</f>
        <v>0</v>
      </c>
      <c r="F372" s="222" t="str">
        <f>IF(E372=0," ",IF('Contrataciones (detalle)'!L371="No","√"," "))</f>
        <v xml:space="preserve"> </v>
      </c>
      <c r="G372" s="217">
        <f>+'Contrataciones (detalle)'!J371</f>
        <v>0</v>
      </c>
      <c r="H372" s="209"/>
    </row>
    <row r="373" spans="1:8" s="223" customFormat="1" ht="58.5" customHeight="1" x14ac:dyDescent="0.25">
      <c r="A373" s="220">
        <f>+'Contrataciones (detalle)'!A372</f>
        <v>0</v>
      </c>
      <c r="B373" s="220">
        <f>+'Contrataciones (detalle)'!B372</f>
        <v>0</v>
      </c>
      <c r="C373" s="217">
        <f>+'Contrataciones (detalle)'!C372</f>
        <v>0</v>
      </c>
      <c r="D373" s="220">
        <f>+'Contrataciones (detalle)'!E372</f>
        <v>0</v>
      </c>
      <c r="E373" s="221">
        <f>+'Contrataciones (detalle)'!I372</f>
        <v>0</v>
      </c>
      <c r="F373" s="222" t="str">
        <f>IF(E373=0," ",IF('Contrataciones (detalle)'!L372="No","√"," "))</f>
        <v xml:space="preserve"> </v>
      </c>
      <c r="G373" s="217">
        <f>+'Contrataciones (detalle)'!J372</f>
        <v>0</v>
      </c>
      <c r="H373" s="209"/>
    </row>
    <row r="374" spans="1:8" s="223" customFormat="1" ht="58.5" customHeight="1" x14ac:dyDescent="0.25">
      <c r="A374" s="220">
        <f>+'Contrataciones (detalle)'!A373</f>
        <v>0</v>
      </c>
      <c r="B374" s="220">
        <f>+'Contrataciones (detalle)'!B373</f>
        <v>0</v>
      </c>
      <c r="C374" s="217">
        <f>+'Contrataciones (detalle)'!C373</f>
        <v>0</v>
      </c>
      <c r="D374" s="220">
        <f>+'Contrataciones (detalle)'!E373</f>
        <v>0</v>
      </c>
      <c r="E374" s="221">
        <f>+'Contrataciones (detalle)'!I373</f>
        <v>0</v>
      </c>
      <c r="F374" s="222" t="str">
        <f>IF(E374=0," ",IF('Contrataciones (detalle)'!L373="No","√"," "))</f>
        <v xml:space="preserve"> </v>
      </c>
      <c r="G374" s="217">
        <f>+'Contrataciones (detalle)'!J373</f>
        <v>0</v>
      </c>
      <c r="H374" s="209"/>
    </row>
    <row r="375" spans="1:8" s="223" customFormat="1" ht="58.5" customHeight="1" x14ac:dyDescent="0.25">
      <c r="A375" s="220">
        <f>+'Contrataciones (detalle)'!A374</f>
        <v>0</v>
      </c>
      <c r="B375" s="220">
        <f>+'Contrataciones (detalle)'!B374</f>
        <v>0</v>
      </c>
      <c r="C375" s="217">
        <f>+'Contrataciones (detalle)'!C374</f>
        <v>0</v>
      </c>
      <c r="D375" s="220">
        <f>+'Contrataciones (detalle)'!E374</f>
        <v>0</v>
      </c>
      <c r="E375" s="221">
        <f>+'Contrataciones (detalle)'!I374</f>
        <v>0</v>
      </c>
      <c r="F375" s="222" t="str">
        <f>IF(E375=0," ",IF('Contrataciones (detalle)'!L374="No","√"," "))</f>
        <v xml:space="preserve"> </v>
      </c>
      <c r="G375" s="217">
        <f>+'Contrataciones (detalle)'!J374</f>
        <v>0</v>
      </c>
      <c r="H375" s="209"/>
    </row>
    <row r="376" spans="1:8" s="223" customFormat="1" ht="58.5" customHeight="1" x14ac:dyDescent="0.25">
      <c r="A376" s="220">
        <f>+'Contrataciones (detalle)'!A375</f>
        <v>0</v>
      </c>
      <c r="B376" s="220">
        <f>+'Contrataciones (detalle)'!B375</f>
        <v>0</v>
      </c>
      <c r="C376" s="217">
        <f>+'Contrataciones (detalle)'!C375</f>
        <v>0</v>
      </c>
      <c r="D376" s="220">
        <f>+'Contrataciones (detalle)'!E375</f>
        <v>0</v>
      </c>
      <c r="E376" s="221">
        <f>+'Contrataciones (detalle)'!I375</f>
        <v>0</v>
      </c>
      <c r="F376" s="222" t="str">
        <f>IF(E376=0," ",IF('Contrataciones (detalle)'!L375="No","√"," "))</f>
        <v xml:space="preserve"> </v>
      </c>
      <c r="G376" s="217">
        <f>+'Contrataciones (detalle)'!J375</f>
        <v>0</v>
      </c>
      <c r="H376" s="209"/>
    </row>
    <row r="377" spans="1:8" s="223" customFormat="1" ht="58.5" customHeight="1" x14ac:dyDescent="0.25">
      <c r="A377" s="220">
        <f>+'Contrataciones (detalle)'!A376</f>
        <v>0</v>
      </c>
      <c r="B377" s="220">
        <f>+'Contrataciones (detalle)'!B376</f>
        <v>0</v>
      </c>
      <c r="C377" s="217">
        <f>+'Contrataciones (detalle)'!C376</f>
        <v>0</v>
      </c>
      <c r="D377" s="220">
        <f>+'Contrataciones (detalle)'!E376</f>
        <v>0</v>
      </c>
      <c r="E377" s="221">
        <f>+'Contrataciones (detalle)'!I376</f>
        <v>0</v>
      </c>
      <c r="F377" s="222" t="str">
        <f>IF(E377=0," ",IF('Contrataciones (detalle)'!L376="No","√"," "))</f>
        <v xml:space="preserve"> </v>
      </c>
      <c r="G377" s="217">
        <f>+'Contrataciones (detalle)'!J376</f>
        <v>0</v>
      </c>
      <c r="H377" s="209"/>
    </row>
    <row r="378" spans="1:8" s="223" customFormat="1" ht="58.5" customHeight="1" x14ac:dyDescent="0.25">
      <c r="A378" s="220">
        <f>+'Contrataciones (detalle)'!A377</f>
        <v>0</v>
      </c>
      <c r="B378" s="220">
        <f>+'Contrataciones (detalle)'!B377</f>
        <v>0</v>
      </c>
      <c r="C378" s="217">
        <f>+'Contrataciones (detalle)'!C377</f>
        <v>0</v>
      </c>
      <c r="D378" s="220">
        <f>+'Contrataciones (detalle)'!E377</f>
        <v>0</v>
      </c>
      <c r="E378" s="221">
        <f>+'Contrataciones (detalle)'!I377</f>
        <v>0</v>
      </c>
      <c r="F378" s="222" t="str">
        <f>IF(E378=0," ",IF('Contrataciones (detalle)'!L377="No","√"," "))</f>
        <v xml:space="preserve"> </v>
      </c>
      <c r="G378" s="217">
        <f>+'Contrataciones (detalle)'!J377</f>
        <v>0</v>
      </c>
      <c r="H378" s="209"/>
    </row>
    <row r="379" spans="1:8" s="223" customFormat="1" ht="58.5" customHeight="1" x14ac:dyDescent="0.25">
      <c r="A379" s="220">
        <f>+'Contrataciones (detalle)'!A378</f>
        <v>0</v>
      </c>
      <c r="B379" s="220">
        <f>+'Contrataciones (detalle)'!B378</f>
        <v>0</v>
      </c>
      <c r="C379" s="217">
        <f>+'Contrataciones (detalle)'!C378</f>
        <v>0</v>
      </c>
      <c r="D379" s="220">
        <f>+'Contrataciones (detalle)'!E378</f>
        <v>0</v>
      </c>
      <c r="E379" s="221">
        <f>+'Contrataciones (detalle)'!I378</f>
        <v>0</v>
      </c>
      <c r="F379" s="222" t="str">
        <f>IF(E379=0," ",IF('Contrataciones (detalle)'!L378="No","√"," "))</f>
        <v xml:space="preserve"> </v>
      </c>
      <c r="G379" s="217">
        <f>+'Contrataciones (detalle)'!J378</f>
        <v>0</v>
      </c>
      <c r="H379" s="209"/>
    </row>
    <row r="380" spans="1:8" s="223" customFormat="1" ht="58.5" customHeight="1" x14ac:dyDescent="0.25">
      <c r="A380" s="220">
        <f>+'Contrataciones (detalle)'!A379</f>
        <v>0</v>
      </c>
      <c r="B380" s="220">
        <f>+'Contrataciones (detalle)'!B379</f>
        <v>0</v>
      </c>
      <c r="C380" s="217">
        <f>+'Contrataciones (detalle)'!C379</f>
        <v>0</v>
      </c>
      <c r="D380" s="220">
        <f>+'Contrataciones (detalle)'!E379</f>
        <v>0</v>
      </c>
      <c r="E380" s="221">
        <f>+'Contrataciones (detalle)'!I379</f>
        <v>0</v>
      </c>
      <c r="F380" s="222" t="str">
        <f>IF(E380=0," ",IF('Contrataciones (detalle)'!L379="No","√"," "))</f>
        <v xml:space="preserve"> </v>
      </c>
      <c r="G380" s="217">
        <f>+'Contrataciones (detalle)'!J379</f>
        <v>0</v>
      </c>
      <c r="H380" s="209"/>
    </row>
    <row r="381" spans="1:8" s="223" customFormat="1" ht="58.5" customHeight="1" x14ac:dyDescent="0.25">
      <c r="A381" s="220">
        <f>+'Contrataciones (detalle)'!A380</f>
        <v>0</v>
      </c>
      <c r="B381" s="220">
        <f>+'Contrataciones (detalle)'!B380</f>
        <v>0</v>
      </c>
      <c r="C381" s="217">
        <f>+'Contrataciones (detalle)'!C380</f>
        <v>0</v>
      </c>
      <c r="D381" s="220">
        <f>+'Contrataciones (detalle)'!E380</f>
        <v>0</v>
      </c>
      <c r="E381" s="221">
        <f>+'Contrataciones (detalle)'!I380</f>
        <v>0</v>
      </c>
      <c r="F381" s="222" t="str">
        <f>IF(E381=0," ",IF('Contrataciones (detalle)'!L380="No","√"," "))</f>
        <v xml:space="preserve"> </v>
      </c>
      <c r="G381" s="217">
        <f>+'Contrataciones (detalle)'!J380</f>
        <v>0</v>
      </c>
      <c r="H381" s="209"/>
    </row>
    <row r="382" spans="1:8" s="223" customFormat="1" ht="58.5" customHeight="1" x14ac:dyDescent="0.25">
      <c r="A382" s="220">
        <f>+'Contrataciones (detalle)'!A381</f>
        <v>0</v>
      </c>
      <c r="B382" s="220">
        <f>+'Contrataciones (detalle)'!B381</f>
        <v>0</v>
      </c>
      <c r="C382" s="217">
        <f>+'Contrataciones (detalle)'!C381</f>
        <v>0</v>
      </c>
      <c r="D382" s="220">
        <f>+'Contrataciones (detalle)'!E381</f>
        <v>0</v>
      </c>
      <c r="E382" s="221">
        <f>+'Contrataciones (detalle)'!I381</f>
        <v>0</v>
      </c>
      <c r="F382" s="222" t="str">
        <f>IF(E382=0," ",IF('Contrataciones (detalle)'!L381="No","√"," "))</f>
        <v xml:space="preserve"> </v>
      </c>
      <c r="G382" s="217">
        <f>+'Contrataciones (detalle)'!J381</f>
        <v>0</v>
      </c>
      <c r="H382" s="209"/>
    </row>
    <row r="383" spans="1:8" s="223" customFormat="1" ht="58.5" customHeight="1" x14ac:dyDescent="0.25">
      <c r="A383" s="220">
        <f>+'Contrataciones (detalle)'!A382</f>
        <v>0</v>
      </c>
      <c r="B383" s="220">
        <f>+'Contrataciones (detalle)'!B382</f>
        <v>0</v>
      </c>
      <c r="C383" s="217">
        <f>+'Contrataciones (detalle)'!C382</f>
        <v>0</v>
      </c>
      <c r="D383" s="220">
        <f>+'Contrataciones (detalle)'!E382</f>
        <v>0</v>
      </c>
      <c r="E383" s="221">
        <f>+'Contrataciones (detalle)'!I382</f>
        <v>0</v>
      </c>
      <c r="F383" s="222" t="str">
        <f>IF(E383=0," ",IF('Contrataciones (detalle)'!L382="No","√"," "))</f>
        <v xml:space="preserve"> </v>
      </c>
      <c r="G383" s="217">
        <f>+'Contrataciones (detalle)'!J382</f>
        <v>0</v>
      </c>
      <c r="H383" s="209"/>
    </row>
    <row r="384" spans="1:8" s="223" customFormat="1" ht="58.5" customHeight="1" x14ac:dyDescent="0.25">
      <c r="A384" s="220">
        <f>+'Contrataciones (detalle)'!A383</f>
        <v>0</v>
      </c>
      <c r="B384" s="220">
        <f>+'Contrataciones (detalle)'!B383</f>
        <v>0</v>
      </c>
      <c r="C384" s="217">
        <f>+'Contrataciones (detalle)'!C383</f>
        <v>0</v>
      </c>
      <c r="D384" s="220">
        <f>+'Contrataciones (detalle)'!E383</f>
        <v>0</v>
      </c>
      <c r="E384" s="221">
        <f>+'Contrataciones (detalle)'!I383</f>
        <v>0</v>
      </c>
      <c r="F384" s="222" t="str">
        <f>IF(E384=0," ",IF('Contrataciones (detalle)'!L383="No","√"," "))</f>
        <v xml:space="preserve"> </v>
      </c>
      <c r="G384" s="217">
        <f>+'Contrataciones (detalle)'!J383</f>
        <v>0</v>
      </c>
      <c r="H384" s="209"/>
    </row>
    <row r="385" spans="1:8" s="223" customFormat="1" ht="58.5" customHeight="1" x14ac:dyDescent="0.25">
      <c r="A385" s="220">
        <f>+'Contrataciones (detalle)'!A384</f>
        <v>0</v>
      </c>
      <c r="B385" s="220">
        <f>+'Contrataciones (detalle)'!B384</f>
        <v>0</v>
      </c>
      <c r="C385" s="217">
        <f>+'Contrataciones (detalle)'!C384</f>
        <v>0</v>
      </c>
      <c r="D385" s="220">
        <f>+'Contrataciones (detalle)'!E384</f>
        <v>0</v>
      </c>
      <c r="E385" s="221">
        <f>+'Contrataciones (detalle)'!I384</f>
        <v>0</v>
      </c>
      <c r="F385" s="222" t="str">
        <f>IF(E385=0," ",IF('Contrataciones (detalle)'!L384="No","√"," "))</f>
        <v xml:space="preserve"> </v>
      </c>
      <c r="G385" s="217">
        <f>+'Contrataciones (detalle)'!J384</f>
        <v>0</v>
      </c>
      <c r="H385" s="209"/>
    </row>
    <row r="386" spans="1:8" s="223" customFormat="1" ht="58.5" customHeight="1" x14ac:dyDescent="0.25">
      <c r="A386" s="220">
        <f>+'Contrataciones (detalle)'!A385</f>
        <v>0</v>
      </c>
      <c r="B386" s="220">
        <f>+'Contrataciones (detalle)'!B385</f>
        <v>0</v>
      </c>
      <c r="C386" s="217">
        <f>+'Contrataciones (detalle)'!C385</f>
        <v>0</v>
      </c>
      <c r="D386" s="220">
        <f>+'Contrataciones (detalle)'!E385</f>
        <v>0</v>
      </c>
      <c r="E386" s="221">
        <f>+'Contrataciones (detalle)'!I385</f>
        <v>0</v>
      </c>
      <c r="F386" s="222" t="str">
        <f>IF(E386=0," ",IF('Contrataciones (detalle)'!L385="No","√"," "))</f>
        <v xml:space="preserve"> </v>
      </c>
      <c r="G386" s="217">
        <f>+'Contrataciones (detalle)'!J385</f>
        <v>0</v>
      </c>
      <c r="H386" s="209"/>
    </row>
    <row r="387" spans="1:8" s="223" customFormat="1" ht="58.5" customHeight="1" x14ac:dyDescent="0.25">
      <c r="A387" s="220">
        <f>+'Contrataciones (detalle)'!A386</f>
        <v>0</v>
      </c>
      <c r="B387" s="220">
        <f>+'Contrataciones (detalle)'!B386</f>
        <v>0</v>
      </c>
      <c r="C387" s="217">
        <f>+'Contrataciones (detalle)'!C386</f>
        <v>0</v>
      </c>
      <c r="D387" s="220">
        <f>+'Contrataciones (detalle)'!E386</f>
        <v>0</v>
      </c>
      <c r="E387" s="221">
        <f>+'Contrataciones (detalle)'!I386</f>
        <v>0</v>
      </c>
      <c r="F387" s="222" t="str">
        <f>IF(E387=0," ",IF('Contrataciones (detalle)'!L386="No","√"," "))</f>
        <v xml:space="preserve"> </v>
      </c>
      <c r="G387" s="217">
        <f>+'Contrataciones (detalle)'!J386</f>
        <v>0</v>
      </c>
      <c r="H387" s="209"/>
    </row>
    <row r="388" spans="1:8" s="223" customFormat="1" ht="58.5" customHeight="1" x14ac:dyDescent="0.25">
      <c r="A388" s="220">
        <f>+'Contrataciones (detalle)'!A387</f>
        <v>0</v>
      </c>
      <c r="B388" s="220">
        <f>+'Contrataciones (detalle)'!B387</f>
        <v>0</v>
      </c>
      <c r="C388" s="217">
        <f>+'Contrataciones (detalle)'!C387</f>
        <v>0</v>
      </c>
      <c r="D388" s="220">
        <f>+'Contrataciones (detalle)'!E387</f>
        <v>0</v>
      </c>
      <c r="E388" s="221">
        <f>+'Contrataciones (detalle)'!I387</f>
        <v>0</v>
      </c>
      <c r="F388" s="222" t="str">
        <f>IF(E388=0," ",IF('Contrataciones (detalle)'!L387="No","√"," "))</f>
        <v xml:space="preserve"> </v>
      </c>
      <c r="G388" s="217">
        <f>+'Contrataciones (detalle)'!J387</f>
        <v>0</v>
      </c>
      <c r="H388" s="209"/>
    </row>
    <row r="389" spans="1:8" s="223" customFormat="1" ht="58.5" customHeight="1" x14ac:dyDescent="0.25">
      <c r="A389" s="220">
        <f>+'Contrataciones (detalle)'!A388</f>
        <v>0</v>
      </c>
      <c r="B389" s="220">
        <f>+'Contrataciones (detalle)'!B388</f>
        <v>0</v>
      </c>
      <c r="C389" s="217">
        <f>+'Contrataciones (detalle)'!C388</f>
        <v>0</v>
      </c>
      <c r="D389" s="220">
        <f>+'Contrataciones (detalle)'!E388</f>
        <v>0</v>
      </c>
      <c r="E389" s="221">
        <f>+'Contrataciones (detalle)'!I388</f>
        <v>0</v>
      </c>
      <c r="F389" s="222" t="str">
        <f>IF(E389=0," ",IF('Contrataciones (detalle)'!L388="No","√"," "))</f>
        <v xml:space="preserve"> </v>
      </c>
      <c r="G389" s="217">
        <f>+'Contrataciones (detalle)'!J388</f>
        <v>0</v>
      </c>
      <c r="H389" s="209"/>
    </row>
    <row r="390" spans="1:8" s="223" customFormat="1" ht="58.5" customHeight="1" x14ac:dyDescent="0.25">
      <c r="A390" s="220">
        <f>+'Contrataciones (detalle)'!A389</f>
        <v>0</v>
      </c>
      <c r="B390" s="220">
        <f>+'Contrataciones (detalle)'!B389</f>
        <v>0</v>
      </c>
      <c r="C390" s="217">
        <f>+'Contrataciones (detalle)'!C389</f>
        <v>0</v>
      </c>
      <c r="D390" s="220">
        <f>+'Contrataciones (detalle)'!E389</f>
        <v>0</v>
      </c>
      <c r="E390" s="221">
        <f>+'Contrataciones (detalle)'!I389</f>
        <v>0</v>
      </c>
      <c r="F390" s="222" t="str">
        <f>IF(E390=0," ",IF('Contrataciones (detalle)'!L389="No","√"," "))</f>
        <v xml:space="preserve"> </v>
      </c>
      <c r="G390" s="217">
        <f>+'Contrataciones (detalle)'!J389</f>
        <v>0</v>
      </c>
      <c r="H390" s="209"/>
    </row>
    <row r="391" spans="1:8" s="223" customFormat="1" ht="58.5" customHeight="1" x14ac:dyDescent="0.25">
      <c r="A391" s="220">
        <f>+'Contrataciones (detalle)'!A390</f>
        <v>0</v>
      </c>
      <c r="B391" s="220">
        <f>+'Contrataciones (detalle)'!B390</f>
        <v>0</v>
      </c>
      <c r="C391" s="217">
        <f>+'Contrataciones (detalle)'!C390</f>
        <v>0</v>
      </c>
      <c r="D391" s="220">
        <f>+'Contrataciones (detalle)'!E390</f>
        <v>0</v>
      </c>
      <c r="E391" s="221">
        <f>+'Contrataciones (detalle)'!I390</f>
        <v>0</v>
      </c>
      <c r="F391" s="222" t="str">
        <f>IF(E391=0," ",IF('Contrataciones (detalle)'!L390="No","√"," "))</f>
        <v xml:space="preserve"> </v>
      </c>
      <c r="G391" s="217">
        <f>+'Contrataciones (detalle)'!J390</f>
        <v>0</v>
      </c>
      <c r="H391" s="209"/>
    </row>
    <row r="392" spans="1:8" s="223" customFormat="1" ht="58.5" customHeight="1" x14ac:dyDescent="0.25">
      <c r="A392" s="220">
        <f>+'Contrataciones (detalle)'!A391</f>
        <v>0</v>
      </c>
      <c r="B392" s="220">
        <f>+'Contrataciones (detalle)'!B391</f>
        <v>0</v>
      </c>
      <c r="C392" s="217">
        <f>+'Contrataciones (detalle)'!C391</f>
        <v>0</v>
      </c>
      <c r="D392" s="220">
        <f>+'Contrataciones (detalle)'!E391</f>
        <v>0</v>
      </c>
      <c r="E392" s="221">
        <f>+'Contrataciones (detalle)'!I391</f>
        <v>0</v>
      </c>
      <c r="F392" s="222" t="str">
        <f>IF(E392=0," ",IF('Contrataciones (detalle)'!L391="No","√"," "))</f>
        <v xml:space="preserve"> </v>
      </c>
      <c r="G392" s="217">
        <f>+'Contrataciones (detalle)'!J391</f>
        <v>0</v>
      </c>
      <c r="H392" s="209"/>
    </row>
    <row r="393" spans="1:8" s="223" customFormat="1" ht="58.5" customHeight="1" x14ac:dyDescent="0.25">
      <c r="A393" s="220">
        <f>+'Contrataciones (detalle)'!A392</f>
        <v>0</v>
      </c>
      <c r="B393" s="220">
        <f>+'Contrataciones (detalle)'!B392</f>
        <v>0</v>
      </c>
      <c r="C393" s="217">
        <f>+'Contrataciones (detalle)'!C392</f>
        <v>0</v>
      </c>
      <c r="D393" s="220">
        <f>+'Contrataciones (detalle)'!E392</f>
        <v>0</v>
      </c>
      <c r="E393" s="221">
        <f>+'Contrataciones (detalle)'!I392</f>
        <v>0</v>
      </c>
      <c r="F393" s="222" t="str">
        <f>IF(E393=0," ",IF('Contrataciones (detalle)'!L392="No","√"," "))</f>
        <v xml:space="preserve"> </v>
      </c>
      <c r="G393" s="217">
        <f>+'Contrataciones (detalle)'!J392</f>
        <v>0</v>
      </c>
      <c r="H393" s="209"/>
    </row>
    <row r="394" spans="1:8" s="223" customFormat="1" ht="58.5" customHeight="1" x14ac:dyDescent="0.25">
      <c r="A394" s="220">
        <f>+'Contrataciones (detalle)'!A393</f>
        <v>0</v>
      </c>
      <c r="B394" s="220">
        <f>+'Contrataciones (detalle)'!B393</f>
        <v>0</v>
      </c>
      <c r="C394" s="217">
        <f>+'Contrataciones (detalle)'!C393</f>
        <v>0</v>
      </c>
      <c r="D394" s="220">
        <f>+'Contrataciones (detalle)'!E393</f>
        <v>0</v>
      </c>
      <c r="E394" s="221">
        <f>+'Contrataciones (detalle)'!I393</f>
        <v>0</v>
      </c>
      <c r="F394" s="222" t="str">
        <f>IF(E394=0," ",IF('Contrataciones (detalle)'!L393="No","√"," "))</f>
        <v xml:space="preserve"> </v>
      </c>
      <c r="G394" s="217">
        <f>+'Contrataciones (detalle)'!J393</f>
        <v>0</v>
      </c>
      <c r="H394" s="209"/>
    </row>
    <row r="395" spans="1:8" s="223" customFormat="1" ht="58.5" customHeight="1" x14ac:dyDescent="0.25">
      <c r="A395" s="220">
        <f>+'Contrataciones (detalle)'!A394</f>
        <v>0</v>
      </c>
      <c r="B395" s="220">
        <f>+'Contrataciones (detalle)'!B394</f>
        <v>0</v>
      </c>
      <c r="C395" s="217">
        <f>+'Contrataciones (detalle)'!C394</f>
        <v>0</v>
      </c>
      <c r="D395" s="220">
        <f>+'Contrataciones (detalle)'!E394</f>
        <v>0</v>
      </c>
      <c r="E395" s="221">
        <f>+'Contrataciones (detalle)'!I394</f>
        <v>0</v>
      </c>
      <c r="F395" s="222" t="str">
        <f>IF(E395=0," ",IF('Contrataciones (detalle)'!L394="No","√"," "))</f>
        <v xml:space="preserve"> </v>
      </c>
      <c r="G395" s="217">
        <f>+'Contrataciones (detalle)'!J394</f>
        <v>0</v>
      </c>
      <c r="H395" s="209"/>
    </row>
    <row r="396" spans="1:8" s="223" customFormat="1" ht="58.5" customHeight="1" x14ac:dyDescent="0.25">
      <c r="A396" s="220">
        <f>+'Contrataciones (detalle)'!A395</f>
        <v>0</v>
      </c>
      <c r="B396" s="220">
        <f>+'Contrataciones (detalle)'!B395</f>
        <v>0</v>
      </c>
      <c r="C396" s="217">
        <f>+'Contrataciones (detalle)'!C395</f>
        <v>0</v>
      </c>
      <c r="D396" s="220">
        <f>+'Contrataciones (detalle)'!E395</f>
        <v>0</v>
      </c>
      <c r="E396" s="221">
        <f>+'Contrataciones (detalle)'!I395</f>
        <v>0</v>
      </c>
      <c r="F396" s="222" t="str">
        <f>IF(E396=0," ",IF('Contrataciones (detalle)'!L395="No","√"," "))</f>
        <v xml:space="preserve"> </v>
      </c>
      <c r="G396" s="217">
        <f>+'Contrataciones (detalle)'!J395</f>
        <v>0</v>
      </c>
      <c r="H396" s="209"/>
    </row>
    <row r="397" spans="1:8" s="223" customFormat="1" ht="58.5" customHeight="1" x14ac:dyDescent="0.25">
      <c r="A397" s="220">
        <f>+'Contrataciones (detalle)'!A396</f>
        <v>0</v>
      </c>
      <c r="B397" s="220">
        <f>+'Contrataciones (detalle)'!B396</f>
        <v>0</v>
      </c>
      <c r="C397" s="217">
        <f>+'Contrataciones (detalle)'!C396</f>
        <v>0</v>
      </c>
      <c r="D397" s="220">
        <f>+'Contrataciones (detalle)'!E396</f>
        <v>0</v>
      </c>
      <c r="E397" s="221">
        <f>+'Contrataciones (detalle)'!I396</f>
        <v>0</v>
      </c>
      <c r="F397" s="222" t="str">
        <f>IF(E397=0," ",IF('Contrataciones (detalle)'!L396="No","√"," "))</f>
        <v xml:space="preserve"> </v>
      </c>
      <c r="G397" s="217">
        <f>+'Contrataciones (detalle)'!J396</f>
        <v>0</v>
      </c>
      <c r="H397" s="209"/>
    </row>
    <row r="398" spans="1:8" s="223" customFormat="1" ht="58.5" customHeight="1" x14ac:dyDescent="0.25">
      <c r="A398" s="220">
        <f>+'Contrataciones (detalle)'!A397</f>
        <v>0</v>
      </c>
      <c r="B398" s="220">
        <f>+'Contrataciones (detalle)'!B397</f>
        <v>0</v>
      </c>
      <c r="C398" s="217">
        <f>+'Contrataciones (detalle)'!C397</f>
        <v>0</v>
      </c>
      <c r="D398" s="220">
        <f>+'Contrataciones (detalle)'!E397</f>
        <v>0</v>
      </c>
      <c r="E398" s="221">
        <f>+'Contrataciones (detalle)'!I397</f>
        <v>0</v>
      </c>
      <c r="F398" s="222" t="str">
        <f>IF(E398=0," ",IF('Contrataciones (detalle)'!L397="No","√"," "))</f>
        <v xml:space="preserve"> </v>
      </c>
      <c r="G398" s="217">
        <f>+'Contrataciones (detalle)'!J397</f>
        <v>0</v>
      </c>
      <c r="H398" s="209"/>
    </row>
    <row r="399" spans="1:8" s="223" customFormat="1" ht="58.5" customHeight="1" x14ac:dyDescent="0.25">
      <c r="A399" s="220">
        <f>+'Contrataciones (detalle)'!A398</f>
        <v>0</v>
      </c>
      <c r="B399" s="220">
        <f>+'Contrataciones (detalle)'!B398</f>
        <v>0</v>
      </c>
      <c r="C399" s="217">
        <f>+'Contrataciones (detalle)'!C398</f>
        <v>0</v>
      </c>
      <c r="D399" s="220">
        <f>+'Contrataciones (detalle)'!E398</f>
        <v>0</v>
      </c>
      <c r="E399" s="221">
        <f>+'Contrataciones (detalle)'!I398</f>
        <v>0</v>
      </c>
      <c r="F399" s="222" t="str">
        <f>IF(E399=0," ",IF('Contrataciones (detalle)'!L398="No","√"," "))</f>
        <v xml:space="preserve"> </v>
      </c>
      <c r="G399" s="217">
        <f>+'Contrataciones (detalle)'!J398</f>
        <v>0</v>
      </c>
      <c r="H399" s="209"/>
    </row>
    <row r="400" spans="1:8" s="223" customFormat="1" ht="58.5" customHeight="1" x14ac:dyDescent="0.25">
      <c r="A400" s="220">
        <f>+'Contrataciones (detalle)'!A399</f>
        <v>0</v>
      </c>
      <c r="B400" s="220">
        <f>+'Contrataciones (detalle)'!B399</f>
        <v>0</v>
      </c>
      <c r="C400" s="217">
        <f>+'Contrataciones (detalle)'!C399</f>
        <v>0</v>
      </c>
      <c r="D400" s="220">
        <f>+'Contrataciones (detalle)'!E399</f>
        <v>0</v>
      </c>
      <c r="E400" s="221">
        <f>+'Contrataciones (detalle)'!I399</f>
        <v>0</v>
      </c>
      <c r="F400" s="222" t="str">
        <f>IF(E400=0," ",IF('Contrataciones (detalle)'!L399="No","√"," "))</f>
        <v xml:space="preserve"> </v>
      </c>
      <c r="G400" s="217">
        <f>+'Contrataciones (detalle)'!J399</f>
        <v>0</v>
      </c>
      <c r="H400" s="209"/>
    </row>
    <row r="401" spans="1:8" s="223" customFormat="1" ht="58.5" customHeight="1" x14ac:dyDescent="0.25">
      <c r="A401" s="220">
        <f>+'Contrataciones (detalle)'!A400</f>
        <v>0</v>
      </c>
      <c r="B401" s="220">
        <f>+'Contrataciones (detalle)'!B400</f>
        <v>0</v>
      </c>
      <c r="C401" s="217">
        <f>+'Contrataciones (detalle)'!C400</f>
        <v>0</v>
      </c>
      <c r="D401" s="220">
        <f>+'Contrataciones (detalle)'!E400</f>
        <v>0</v>
      </c>
      <c r="E401" s="221">
        <f>+'Contrataciones (detalle)'!I400</f>
        <v>0</v>
      </c>
      <c r="F401" s="222" t="str">
        <f>IF(E401=0," ",IF('Contrataciones (detalle)'!L400="No","√"," "))</f>
        <v xml:space="preserve"> </v>
      </c>
      <c r="G401" s="217">
        <f>+'Contrataciones (detalle)'!J400</f>
        <v>0</v>
      </c>
      <c r="H401" s="209"/>
    </row>
    <row r="402" spans="1:8" s="223" customFormat="1" ht="58.5" customHeight="1" x14ac:dyDescent="0.25">
      <c r="A402" s="220">
        <f>+'Contrataciones (detalle)'!A401</f>
        <v>0</v>
      </c>
      <c r="B402" s="220">
        <f>+'Contrataciones (detalle)'!B401</f>
        <v>0</v>
      </c>
      <c r="C402" s="217">
        <f>+'Contrataciones (detalle)'!C401</f>
        <v>0</v>
      </c>
      <c r="D402" s="220">
        <f>+'Contrataciones (detalle)'!E401</f>
        <v>0</v>
      </c>
      <c r="E402" s="221">
        <f>+'Contrataciones (detalle)'!I401</f>
        <v>0</v>
      </c>
      <c r="F402" s="222" t="str">
        <f>IF(E402=0," ",IF('Contrataciones (detalle)'!L401="No","√"," "))</f>
        <v xml:space="preserve"> </v>
      </c>
      <c r="G402" s="217">
        <f>+'Contrataciones (detalle)'!J401</f>
        <v>0</v>
      </c>
      <c r="H402" s="209"/>
    </row>
    <row r="403" spans="1:8" s="223" customFormat="1" ht="58.5" customHeight="1" x14ac:dyDescent="0.25">
      <c r="A403" s="220">
        <f>+'Contrataciones (detalle)'!A402</f>
        <v>0</v>
      </c>
      <c r="B403" s="220">
        <f>+'Contrataciones (detalle)'!B402</f>
        <v>0</v>
      </c>
      <c r="C403" s="217">
        <f>+'Contrataciones (detalle)'!C402</f>
        <v>0</v>
      </c>
      <c r="D403" s="220">
        <f>+'Contrataciones (detalle)'!E402</f>
        <v>0</v>
      </c>
      <c r="E403" s="221">
        <f>+'Contrataciones (detalle)'!I402</f>
        <v>0</v>
      </c>
      <c r="F403" s="222" t="str">
        <f>IF(E403=0," ",IF('Contrataciones (detalle)'!L402="No","√"," "))</f>
        <v xml:space="preserve"> </v>
      </c>
      <c r="G403" s="217">
        <f>+'Contrataciones (detalle)'!J402</f>
        <v>0</v>
      </c>
      <c r="H403" s="209"/>
    </row>
    <row r="404" spans="1:8" s="223" customFormat="1" ht="58.5" customHeight="1" x14ac:dyDescent="0.25">
      <c r="A404" s="220">
        <f>+'Contrataciones (detalle)'!A403</f>
        <v>0</v>
      </c>
      <c r="B404" s="220">
        <f>+'Contrataciones (detalle)'!B403</f>
        <v>0</v>
      </c>
      <c r="C404" s="217">
        <f>+'Contrataciones (detalle)'!C403</f>
        <v>0</v>
      </c>
      <c r="D404" s="220">
        <f>+'Contrataciones (detalle)'!E403</f>
        <v>0</v>
      </c>
      <c r="E404" s="221">
        <f>+'Contrataciones (detalle)'!I403</f>
        <v>0</v>
      </c>
      <c r="F404" s="222" t="str">
        <f>IF(E404=0," ",IF('Contrataciones (detalle)'!L403="No","√"," "))</f>
        <v xml:space="preserve"> </v>
      </c>
      <c r="G404" s="217">
        <f>+'Contrataciones (detalle)'!J403</f>
        <v>0</v>
      </c>
      <c r="H404" s="209"/>
    </row>
    <row r="405" spans="1:8" s="223" customFormat="1" ht="58.5" customHeight="1" x14ac:dyDescent="0.25">
      <c r="A405" s="220">
        <f>+'Contrataciones (detalle)'!A404</f>
        <v>0</v>
      </c>
      <c r="B405" s="220">
        <f>+'Contrataciones (detalle)'!B404</f>
        <v>0</v>
      </c>
      <c r="C405" s="217">
        <f>+'Contrataciones (detalle)'!C404</f>
        <v>0</v>
      </c>
      <c r="D405" s="220">
        <f>+'Contrataciones (detalle)'!E404</f>
        <v>0</v>
      </c>
      <c r="E405" s="221">
        <f>+'Contrataciones (detalle)'!I404</f>
        <v>0</v>
      </c>
      <c r="F405" s="222" t="str">
        <f>IF(E405=0," ",IF('Contrataciones (detalle)'!L404="No","√"," "))</f>
        <v xml:space="preserve"> </v>
      </c>
      <c r="G405" s="217">
        <f>+'Contrataciones (detalle)'!J404</f>
        <v>0</v>
      </c>
      <c r="H405" s="209"/>
    </row>
    <row r="406" spans="1:8" s="223" customFormat="1" ht="58.5" customHeight="1" x14ac:dyDescent="0.25">
      <c r="A406" s="220">
        <f>+'Contrataciones (detalle)'!A405</f>
        <v>0</v>
      </c>
      <c r="B406" s="220">
        <f>+'Contrataciones (detalle)'!B405</f>
        <v>0</v>
      </c>
      <c r="C406" s="217">
        <f>+'Contrataciones (detalle)'!C405</f>
        <v>0</v>
      </c>
      <c r="D406" s="220">
        <f>+'Contrataciones (detalle)'!E405</f>
        <v>0</v>
      </c>
      <c r="E406" s="221">
        <f>+'Contrataciones (detalle)'!I405</f>
        <v>0</v>
      </c>
      <c r="F406" s="222" t="str">
        <f>IF(E406=0," ",IF('Contrataciones (detalle)'!L405="No","√"," "))</f>
        <v xml:space="preserve"> </v>
      </c>
      <c r="G406" s="217">
        <f>+'Contrataciones (detalle)'!J405</f>
        <v>0</v>
      </c>
      <c r="H406" s="209"/>
    </row>
    <row r="407" spans="1:8" s="223" customFormat="1" ht="58.5" customHeight="1" x14ac:dyDescent="0.25">
      <c r="A407" s="220">
        <f>+'Contrataciones (detalle)'!A406</f>
        <v>0</v>
      </c>
      <c r="B407" s="220">
        <f>+'Contrataciones (detalle)'!B406</f>
        <v>0</v>
      </c>
      <c r="C407" s="217">
        <f>+'Contrataciones (detalle)'!C406</f>
        <v>0</v>
      </c>
      <c r="D407" s="220">
        <f>+'Contrataciones (detalle)'!E406</f>
        <v>0</v>
      </c>
      <c r="E407" s="221">
        <f>+'Contrataciones (detalle)'!I406</f>
        <v>0</v>
      </c>
      <c r="F407" s="222" t="str">
        <f>IF(E407=0," ",IF('Contrataciones (detalle)'!L406="No","√"," "))</f>
        <v xml:space="preserve"> </v>
      </c>
      <c r="G407" s="217">
        <f>+'Contrataciones (detalle)'!J406</f>
        <v>0</v>
      </c>
      <c r="H407" s="209"/>
    </row>
    <row r="408" spans="1:8" s="223" customFormat="1" ht="58.5" customHeight="1" x14ac:dyDescent="0.25">
      <c r="A408" s="220">
        <f>+'Contrataciones (detalle)'!A407</f>
        <v>0</v>
      </c>
      <c r="B408" s="220">
        <f>+'Contrataciones (detalle)'!B407</f>
        <v>0</v>
      </c>
      <c r="C408" s="217">
        <f>+'Contrataciones (detalle)'!C407</f>
        <v>0</v>
      </c>
      <c r="D408" s="220">
        <f>+'Contrataciones (detalle)'!E407</f>
        <v>0</v>
      </c>
      <c r="E408" s="221">
        <f>+'Contrataciones (detalle)'!I407</f>
        <v>0</v>
      </c>
      <c r="F408" s="222" t="str">
        <f>IF(E408=0," ",IF('Contrataciones (detalle)'!L407="No","√"," "))</f>
        <v xml:space="preserve"> </v>
      </c>
      <c r="G408" s="217">
        <f>+'Contrataciones (detalle)'!J407</f>
        <v>0</v>
      </c>
      <c r="H408" s="209"/>
    </row>
    <row r="409" spans="1:8" s="223" customFormat="1" ht="58.5" customHeight="1" x14ac:dyDescent="0.25">
      <c r="A409" s="220">
        <f>+'Contrataciones (detalle)'!A408</f>
        <v>0</v>
      </c>
      <c r="B409" s="220">
        <f>+'Contrataciones (detalle)'!B408</f>
        <v>0</v>
      </c>
      <c r="C409" s="217">
        <f>+'Contrataciones (detalle)'!C408</f>
        <v>0</v>
      </c>
      <c r="D409" s="220">
        <f>+'Contrataciones (detalle)'!E408</f>
        <v>0</v>
      </c>
      <c r="E409" s="221">
        <f>+'Contrataciones (detalle)'!I408</f>
        <v>0</v>
      </c>
      <c r="F409" s="222" t="str">
        <f>IF(E409=0," ",IF('Contrataciones (detalle)'!L408="No","√"," "))</f>
        <v xml:space="preserve"> </v>
      </c>
      <c r="G409" s="217">
        <f>+'Contrataciones (detalle)'!J408</f>
        <v>0</v>
      </c>
      <c r="H409" s="209"/>
    </row>
    <row r="410" spans="1:8" s="223" customFormat="1" ht="58.5" customHeight="1" x14ac:dyDescent="0.25">
      <c r="A410" s="220">
        <f>+'Contrataciones (detalle)'!A409</f>
        <v>0</v>
      </c>
      <c r="B410" s="220">
        <f>+'Contrataciones (detalle)'!B409</f>
        <v>0</v>
      </c>
      <c r="C410" s="217">
        <f>+'Contrataciones (detalle)'!C409</f>
        <v>0</v>
      </c>
      <c r="D410" s="220">
        <f>+'Contrataciones (detalle)'!E409</f>
        <v>0</v>
      </c>
      <c r="E410" s="221">
        <f>+'Contrataciones (detalle)'!I409</f>
        <v>0</v>
      </c>
      <c r="F410" s="222" t="str">
        <f>IF(E410=0," ",IF('Contrataciones (detalle)'!L409="No","√"," "))</f>
        <v xml:space="preserve"> </v>
      </c>
      <c r="G410" s="217">
        <f>+'Contrataciones (detalle)'!J409</f>
        <v>0</v>
      </c>
      <c r="H410" s="209"/>
    </row>
    <row r="411" spans="1:8" s="223" customFormat="1" ht="58.5" customHeight="1" x14ac:dyDescent="0.25">
      <c r="A411" s="220">
        <f>+'Contrataciones (detalle)'!A410</f>
        <v>0</v>
      </c>
      <c r="B411" s="220">
        <f>+'Contrataciones (detalle)'!B410</f>
        <v>0</v>
      </c>
      <c r="C411" s="217">
        <f>+'Contrataciones (detalle)'!C410</f>
        <v>0</v>
      </c>
      <c r="D411" s="220">
        <f>+'Contrataciones (detalle)'!E410</f>
        <v>0</v>
      </c>
      <c r="E411" s="221">
        <f>+'Contrataciones (detalle)'!I410</f>
        <v>0</v>
      </c>
      <c r="F411" s="222" t="str">
        <f>IF(E411=0," ",IF('Contrataciones (detalle)'!L410="No","√"," "))</f>
        <v xml:space="preserve"> </v>
      </c>
      <c r="G411" s="217">
        <f>+'Contrataciones (detalle)'!J410</f>
        <v>0</v>
      </c>
      <c r="H411" s="209"/>
    </row>
    <row r="412" spans="1:8" s="223" customFormat="1" ht="58.5" customHeight="1" x14ac:dyDescent="0.25">
      <c r="A412" s="220">
        <f>+'Contrataciones (detalle)'!A411</f>
        <v>0</v>
      </c>
      <c r="B412" s="220">
        <f>+'Contrataciones (detalle)'!B411</f>
        <v>0</v>
      </c>
      <c r="C412" s="217">
        <f>+'Contrataciones (detalle)'!C411</f>
        <v>0</v>
      </c>
      <c r="D412" s="220">
        <f>+'Contrataciones (detalle)'!E411</f>
        <v>0</v>
      </c>
      <c r="E412" s="221">
        <f>+'Contrataciones (detalle)'!I411</f>
        <v>0</v>
      </c>
      <c r="F412" s="222" t="str">
        <f>IF(E412=0," ",IF('Contrataciones (detalle)'!L411="No","√"," "))</f>
        <v xml:space="preserve"> </v>
      </c>
      <c r="G412" s="217">
        <f>+'Contrataciones (detalle)'!J411</f>
        <v>0</v>
      </c>
      <c r="H412" s="209"/>
    </row>
    <row r="413" spans="1:8" s="223" customFormat="1" ht="58.5" customHeight="1" x14ac:dyDescent="0.25">
      <c r="A413" s="220">
        <f>+'Contrataciones (detalle)'!A412</f>
        <v>0</v>
      </c>
      <c r="B413" s="220">
        <f>+'Contrataciones (detalle)'!B412</f>
        <v>0</v>
      </c>
      <c r="C413" s="217">
        <f>+'Contrataciones (detalle)'!C412</f>
        <v>0</v>
      </c>
      <c r="D413" s="220">
        <f>+'Contrataciones (detalle)'!E412</f>
        <v>0</v>
      </c>
      <c r="E413" s="221">
        <f>+'Contrataciones (detalle)'!I412</f>
        <v>0</v>
      </c>
      <c r="F413" s="222" t="str">
        <f>IF(E413=0," ",IF('Contrataciones (detalle)'!L412="No","√"," "))</f>
        <v xml:space="preserve"> </v>
      </c>
      <c r="G413" s="217">
        <f>+'Contrataciones (detalle)'!J412</f>
        <v>0</v>
      </c>
      <c r="H413" s="209"/>
    </row>
    <row r="414" spans="1:8" s="223" customFormat="1" ht="58.5" customHeight="1" x14ac:dyDescent="0.25">
      <c r="A414" s="220">
        <f>+'Contrataciones (detalle)'!A413</f>
        <v>0</v>
      </c>
      <c r="B414" s="220">
        <f>+'Contrataciones (detalle)'!B413</f>
        <v>0</v>
      </c>
      <c r="C414" s="217">
        <f>+'Contrataciones (detalle)'!C413</f>
        <v>0</v>
      </c>
      <c r="D414" s="220">
        <f>+'Contrataciones (detalle)'!E413</f>
        <v>0</v>
      </c>
      <c r="E414" s="221">
        <f>+'Contrataciones (detalle)'!I413</f>
        <v>0</v>
      </c>
      <c r="F414" s="222" t="str">
        <f>IF(E414=0," ",IF('Contrataciones (detalle)'!L413="No","√"," "))</f>
        <v xml:space="preserve"> </v>
      </c>
      <c r="G414" s="217">
        <f>+'Contrataciones (detalle)'!J413</f>
        <v>0</v>
      </c>
      <c r="H414" s="209"/>
    </row>
    <row r="415" spans="1:8" s="223" customFormat="1" ht="58.5" customHeight="1" x14ac:dyDescent="0.25">
      <c r="A415" s="220">
        <f>+'Contrataciones (detalle)'!A414</f>
        <v>0</v>
      </c>
      <c r="B415" s="220">
        <f>+'Contrataciones (detalle)'!B414</f>
        <v>0</v>
      </c>
      <c r="C415" s="217">
        <f>+'Contrataciones (detalle)'!C414</f>
        <v>0</v>
      </c>
      <c r="D415" s="220">
        <f>+'Contrataciones (detalle)'!E414</f>
        <v>0</v>
      </c>
      <c r="E415" s="221">
        <f>+'Contrataciones (detalle)'!I414</f>
        <v>0</v>
      </c>
      <c r="F415" s="222" t="str">
        <f>IF(E415=0," ",IF('Contrataciones (detalle)'!L414="No","√"," "))</f>
        <v xml:space="preserve"> </v>
      </c>
      <c r="G415" s="217">
        <f>+'Contrataciones (detalle)'!J414</f>
        <v>0</v>
      </c>
      <c r="H415" s="209"/>
    </row>
    <row r="416" spans="1:8" s="223" customFormat="1" ht="58.5" customHeight="1" x14ac:dyDescent="0.25">
      <c r="A416" s="220">
        <f>+'Contrataciones (detalle)'!A415</f>
        <v>0</v>
      </c>
      <c r="B416" s="220">
        <f>+'Contrataciones (detalle)'!B415</f>
        <v>0</v>
      </c>
      <c r="C416" s="217">
        <f>+'Contrataciones (detalle)'!C415</f>
        <v>0</v>
      </c>
      <c r="D416" s="220">
        <f>+'Contrataciones (detalle)'!E415</f>
        <v>0</v>
      </c>
      <c r="E416" s="221">
        <f>+'Contrataciones (detalle)'!I415</f>
        <v>0</v>
      </c>
      <c r="F416" s="222" t="str">
        <f>IF(E416=0," ",IF('Contrataciones (detalle)'!L415="No","√"," "))</f>
        <v xml:space="preserve"> </v>
      </c>
      <c r="G416" s="217">
        <f>+'Contrataciones (detalle)'!J415</f>
        <v>0</v>
      </c>
      <c r="H416" s="209"/>
    </row>
    <row r="417" spans="1:8" s="223" customFormat="1" ht="58.5" customHeight="1" x14ac:dyDescent="0.25">
      <c r="A417" s="220">
        <f>+'Contrataciones (detalle)'!A416</f>
        <v>0</v>
      </c>
      <c r="B417" s="220">
        <f>+'Contrataciones (detalle)'!B416</f>
        <v>0</v>
      </c>
      <c r="C417" s="217">
        <f>+'Contrataciones (detalle)'!C416</f>
        <v>0</v>
      </c>
      <c r="D417" s="220">
        <f>+'Contrataciones (detalle)'!E416</f>
        <v>0</v>
      </c>
      <c r="E417" s="221">
        <f>+'Contrataciones (detalle)'!I416</f>
        <v>0</v>
      </c>
      <c r="F417" s="222" t="str">
        <f>IF(E417=0," ",IF('Contrataciones (detalle)'!L416="No","√"," "))</f>
        <v xml:space="preserve"> </v>
      </c>
      <c r="G417" s="217">
        <f>+'Contrataciones (detalle)'!J416</f>
        <v>0</v>
      </c>
      <c r="H417" s="209"/>
    </row>
    <row r="418" spans="1:8" s="223" customFormat="1" ht="58.5" customHeight="1" x14ac:dyDescent="0.25">
      <c r="A418" s="220">
        <f>+'Contrataciones (detalle)'!A417</f>
        <v>0</v>
      </c>
      <c r="B418" s="220">
        <f>+'Contrataciones (detalle)'!B417</f>
        <v>0</v>
      </c>
      <c r="C418" s="217">
        <f>+'Contrataciones (detalle)'!C417</f>
        <v>0</v>
      </c>
      <c r="D418" s="220">
        <f>+'Contrataciones (detalle)'!E417</f>
        <v>0</v>
      </c>
      <c r="E418" s="221">
        <f>+'Contrataciones (detalle)'!I417</f>
        <v>0</v>
      </c>
      <c r="F418" s="222" t="str">
        <f>IF(E418=0," ",IF('Contrataciones (detalle)'!L417="No","√"," "))</f>
        <v xml:space="preserve"> </v>
      </c>
      <c r="G418" s="217">
        <f>+'Contrataciones (detalle)'!J417</f>
        <v>0</v>
      </c>
      <c r="H418" s="209"/>
    </row>
    <row r="419" spans="1:8" s="223" customFormat="1" ht="58.5" customHeight="1" x14ac:dyDescent="0.25">
      <c r="A419" s="220">
        <f>+'Contrataciones (detalle)'!A418</f>
        <v>0</v>
      </c>
      <c r="B419" s="220">
        <f>+'Contrataciones (detalle)'!B418</f>
        <v>0</v>
      </c>
      <c r="C419" s="217">
        <f>+'Contrataciones (detalle)'!C418</f>
        <v>0</v>
      </c>
      <c r="D419" s="220">
        <f>+'Contrataciones (detalle)'!E418</f>
        <v>0</v>
      </c>
      <c r="E419" s="221">
        <f>+'Contrataciones (detalle)'!I418</f>
        <v>0</v>
      </c>
      <c r="F419" s="222" t="str">
        <f>IF(E419=0," ",IF('Contrataciones (detalle)'!L418="No","√"," "))</f>
        <v xml:space="preserve"> </v>
      </c>
      <c r="G419" s="217">
        <f>+'Contrataciones (detalle)'!J418</f>
        <v>0</v>
      </c>
      <c r="H419" s="209"/>
    </row>
    <row r="420" spans="1:8" s="223" customFormat="1" ht="58.5" customHeight="1" x14ac:dyDescent="0.25">
      <c r="A420" s="220">
        <f>+'Contrataciones (detalle)'!A419</f>
        <v>0</v>
      </c>
      <c r="B420" s="220">
        <f>+'Contrataciones (detalle)'!B419</f>
        <v>0</v>
      </c>
      <c r="C420" s="217">
        <f>+'Contrataciones (detalle)'!C419</f>
        <v>0</v>
      </c>
      <c r="D420" s="220">
        <f>+'Contrataciones (detalle)'!E419</f>
        <v>0</v>
      </c>
      <c r="E420" s="221">
        <f>+'Contrataciones (detalle)'!I419</f>
        <v>0</v>
      </c>
      <c r="F420" s="222" t="str">
        <f>IF(E420=0," ",IF('Contrataciones (detalle)'!L419="No","√"," "))</f>
        <v xml:space="preserve"> </v>
      </c>
      <c r="G420" s="217">
        <f>+'Contrataciones (detalle)'!J419</f>
        <v>0</v>
      </c>
      <c r="H420" s="209"/>
    </row>
    <row r="421" spans="1:8" s="223" customFormat="1" ht="58.5" customHeight="1" x14ac:dyDescent="0.25">
      <c r="A421" s="220">
        <f>+'Contrataciones (detalle)'!A420</f>
        <v>0</v>
      </c>
      <c r="B421" s="220">
        <f>+'Contrataciones (detalle)'!B420</f>
        <v>0</v>
      </c>
      <c r="C421" s="217">
        <f>+'Contrataciones (detalle)'!C420</f>
        <v>0</v>
      </c>
      <c r="D421" s="220">
        <f>+'Contrataciones (detalle)'!E420</f>
        <v>0</v>
      </c>
      <c r="E421" s="221">
        <f>+'Contrataciones (detalle)'!I420</f>
        <v>0</v>
      </c>
      <c r="F421" s="222" t="str">
        <f>IF(E421=0," ",IF('Contrataciones (detalle)'!L420="No","√"," "))</f>
        <v xml:space="preserve"> </v>
      </c>
      <c r="G421" s="217">
        <f>+'Contrataciones (detalle)'!J420</f>
        <v>0</v>
      </c>
      <c r="H421" s="209"/>
    </row>
    <row r="422" spans="1:8" s="223" customFormat="1" ht="58.5" customHeight="1" x14ac:dyDescent="0.25">
      <c r="A422" s="220">
        <f>+'Contrataciones (detalle)'!A421</f>
        <v>0</v>
      </c>
      <c r="B422" s="220">
        <f>+'Contrataciones (detalle)'!B421</f>
        <v>0</v>
      </c>
      <c r="C422" s="217">
        <f>+'Contrataciones (detalle)'!C421</f>
        <v>0</v>
      </c>
      <c r="D422" s="220">
        <f>+'Contrataciones (detalle)'!E421</f>
        <v>0</v>
      </c>
      <c r="E422" s="221">
        <f>+'Contrataciones (detalle)'!I421</f>
        <v>0</v>
      </c>
      <c r="F422" s="222" t="str">
        <f>IF(E422=0," ",IF('Contrataciones (detalle)'!L421="No","√"," "))</f>
        <v xml:space="preserve"> </v>
      </c>
      <c r="G422" s="217">
        <f>+'Contrataciones (detalle)'!J421</f>
        <v>0</v>
      </c>
      <c r="H422" s="209"/>
    </row>
    <row r="423" spans="1:8" s="223" customFormat="1" ht="58.5" customHeight="1" x14ac:dyDescent="0.25">
      <c r="A423" s="220">
        <f>+'Contrataciones (detalle)'!A422</f>
        <v>0</v>
      </c>
      <c r="B423" s="220">
        <f>+'Contrataciones (detalle)'!B422</f>
        <v>0</v>
      </c>
      <c r="C423" s="217">
        <f>+'Contrataciones (detalle)'!C422</f>
        <v>0</v>
      </c>
      <c r="D423" s="220">
        <f>+'Contrataciones (detalle)'!E422</f>
        <v>0</v>
      </c>
      <c r="E423" s="221">
        <f>+'Contrataciones (detalle)'!I422</f>
        <v>0</v>
      </c>
      <c r="F423" s="222" t="str">
        <f>IF(E423=0," ",IF('Contrataciones (detalle)'!L422="No","√"," "))</f>
        <v xml:space="preserve"> </v>
      </c>
      <c r="G423" s="217">
        <f>+'Contrataciones (detalle)'!J422</f>
        <v>0</v>
      </c>
      <c r="H423" s="209"/>
    </row>
    <row r="424" spans="1:8" s="223" customFormat="1" ht="58.5" customHeight="1" x14ac:dyDescent="0.25">
      <c r="A424" s="220">
        <f>+'Contrataciones (detalle)'!A423</f>
        <v>0</v>
      </c>
      <c r="B424" s="220">
        <f>+'Contrataciones (detalle)'!B423</f>
        <v>0</v>
      </c>
      <c r="C424" s="217">
        <f>+'Contrataciones (detalle)'!C423</f>
        <v>0</v>
      </c>
      <c r="D424" s="220">
        <f>+'Contrataciones (detalle)'!E423</f>
        <v>0</v>
      </c>
      <c r="E424" s="221">
        <f>+'Contrataciones (detalle)'!I423</f>
        <v>0</v>
      </c>
      <c r="F424" s="222" t="str">
        <f>IF(E424=0," ",IF('Contrataciones (detalle)'!L423="No","√"," "))</f>
        <v xml:space="preserve"> </v>
      </c>
      <c r="G424" s="217">
        <f>+'Contrataciones (detalle)'!J423</f>
        <v>0</v>
      </c>
      <c r="H424" s="209"/>
    </row>
    <row r="425" spans="1:8" s="223" customFormat="1" ht="58.5" customHeight="1" x14ac:dyDescent="0.25">
      <c r="A425" s="220">
        <f>+'Contrataciones (detalle)'!A424</f>
        <v>0</v>
      </c>
      <c r="B425" s="220">
        <f>+'Contrataciones (detalle)'!B424</f>
        <v>0</v>
      </c>
      <c r="C425" s="217">
        <f>+'Contrataciones (detalle)'!C424</f>
        <v>0</v>
      </c>
      <c r="D425" s="220">
        <f>+'Contrataciones (detalle)'!E424</f>
        <v>0</v>
      </c>
      <c r="E425" s="221">
        <f>+'Contrataciones (detalle)'!I424</f>
        <v>0</v>
      </c>
      <c r="F425" s="222" t="str">
        <f>IF(E425=0," ",IF('Contrataciones (detalle)'!L424="No","√"," "))</f>
        <v xml:space="preserve"> </v>
      </c>
      <c r="G425" s="217">
        <f>+'Contrataciones (detalle)'!J424</f>
        <v>0</v>
      </c>
      <c r="H425" s="209"/>
    </row>
    <row r="426" spans="1:8" s="223" customFormat="1" ht="58.5" customHeight="1" x14ac:dyDescent="0.25">
      <c r="A426" s="220">
        <f>+'Contrataciones (detalle)'!A425</f>
        <v>0</v>
      </c>
      <c r="B426" s="220">
        <f>+'Contrataciones (detalle)'!B425</f>
        <v>0</v>
      </c>
      <c r="C426" s="217">
        <f>+'Contrataciones (detalle)'!C425</f>
        <v>0</v>
      </c>
      <c r="D426" s="220">
        <f>+'Contrataciones (detalle)'!E425</f>
        <v>0</v>
      </c>
      <c r="E426" s="221">
        <f>+'Contrataciones (detalle)'!I425</f>
        <v>0</v>
      </c>
      <c r="F426" s="222" t="str">
        <f>IF(E426=0," ",IF('Contrataciones (detalle)'!L425="No","√"," "))</f>
        <v xml:space="preserve"> </v>
      </c>
      <c r="G426" s="217">
        <f>+'Contrataciones (detalle)'!J425</f>
        <v>0</v>
      </c>
      <c r="H426" s="209"/>
    </row>
    <row r="427" spans="1:8" s="223" customFormat="1" ht="58.5" customHeight="1" x14ac:dyDescent="0.25">
      <c r="A427" s="220">
        <f>+'Contrataciones (detalle)'!A426</f>
        <v>0</v>
      </c>
      <c r="B427" s="220">
        <f>+'Contrataciones (detalle)'!B426</f>
        <v>0</v>
      </c>
      <c r="C427" s="217">
        <f>+'Contrataciones (detalle)'!C426</f>
        <v>0</v>
      </c>
      <c r="D427" s="220">
        <f>+'Contrataciones (detalle)'!E426</f>
        <v>0</v>
      </c>
      <c r="E427" s="221">
        <f>+'Contrataciones (detalle)'!I426</f>
        <v>0</v>
      </c>
      <c r="F427" s="222" t="str">
        <f>IF(E427=0," ",IF('Contrataciones (detalle)'!L426="No","√"," "))</f>
        <v xml:space="preserve"> </v>
      </c>
      <c r="G427" s="217">
        <f>+'Contrataciones (detalle)'!J426</f>
        <v>0</v>
      </c>
      <c r="H427" s="209"/>
    </row>
    <row r="428" spans="1:8" s="223" customFormat="1" ht="58.5" customHeight="1" x14ac:dyDescent="0.25">
      <c r="A428" s="220">
        <f>+'Contrataciones (detalle)'!A427</f>
        <v>0</v>
      </c>
      <c r="B428" s="220">
        <f>+'Contrataciones (detalle)'!B427</f>
        <v>0</v>
      </c>
      <c r="C428" s="217">
        <f>+'Contrataciones (detalle)'!C427</f>
        <v>0</v>
      </c>
      <c r="D428" s="220">
        <f>+'Contrataciones (detalle)'!E427</f>
        <v>0</v>
      </c>
      <c r="E428" s="221">
        <f>+'Contrataciones (detalle)'!I427</f>
        <v>0</v>
      </c>
      <c r="F428" s="222" t="str">
        <f>IF(E428=0," ",IF('Contrataciones (detalle)'!L427="No","√"," "))</f>
        <v xml:space="preserve"> </v>
      </c>
      <c r="G428" s="217">
        <f>+'Contrataciones (detalle)'!J427</f>
        <v>0</v>
      </c>
      <c r="H428" s="209"/>
    </row>
    <row r="429" spans="1:8" s="223" customFormat="1" ht="58.5" customHeight="1" x14ac:dyDescent="0.25">
      <c r="A429" s="220">
        <f>+'Contrataciones (detalle)'!A428</f>
        <v>0</v>
      </c>
      <c r="B429" s="220">
        <f>+'Contrataciones (detalle)'!B428</f>
        <v>0</v>
      </c>
      <c r="C429" s="217">
        <f>+'Contrataciones (detalle)'!C428</f>
        <v>0</v>
      </c>
      <c r="D429" s="220">
        <f>+'Contrataciones (detalle)'!E428</f>
        <v>0</v>
      </c>
      <c r="E429" s="221">
        <f>+'Contrataciones (detalle)'!I428</f>
        <v>0</v>
      </c>
      <c r="F429" s="222" t="str">
        <f>IF(E429=0," ",IF('Contrataciones (detalle)'!L428="No","√"," "))</f>
        <v xml:space="preserve"> </v>
      </c>
      <c r="G429" s="217">
        <f>+'Contrataciones (detalle)'!J428</f>
        <v>0</v>
      </c>
      <c r="H429" s="209"/>
    </row>
    <row r="430" spans="1:8" s="223" customFormat="1" ht="58.5" customHeight="1" x14ac:dyDescent="0.25">
      <c r="A430" s="220">
        <f>+'Contrataciones (detalle)'!A429</f>
        <v>0</v>
      </c>
      <c r="B430" s="220">
        <f>+'Contrataciones (detalle)'!B429</f>
        <v>0</v>
      </c>
      <c r="C430" s="217">
        <f>+'Contrataciones (detalle)'!C429</f>
        <v>0</v>
      </c>
      <c r="D430" s="220">
        <f>+'Contrataciones (detalle)'!E429</f>
        <v>0</v>
      </c>
      <c r="E430" s="221">
        <f>+'Contrataciones (detalle)'!I429</f>
        <v>0</v>
      </c>
      <c r="F430" s="222" t="str">
        <f>IF(E430=0," ",IF('Contrataciones (detalle)'!L429="No","√"," "))</f>
        <v xml:space="preserve"> </v>
      </c>
      <c r="G430" s="217">
        <f>+'Contrataciones (detalle)'!J429</f>
        <v>0</v>
      </c>
      <c r="H430" s="209"/>
    </row>
    <row r="431" spans="1:8" s="223" customFormat="1" ht="58.5" customHeight="1" x14ac:dyDescent="0.25">
      <c r="A431" s="220">
        <f>+'Contrataciones (detalle)'!A430</f>
        <v>0</v>
      </c>
      <c r="B431" s="220">
        <f>+'Contrataciones (detalle)'!B430</f>
        <v>0</v>
      </c>
      <c r="C431" s="217">
        <f>+'Contrataciones (detalle)'!C430</f>
        <v>0</v>
      </c>
      <c r="D431" s="220">
        <f>+'Contrataciones (detalle)'!E430</f>
        <v>0</v>
      </c>
      <c r="E431" s="221">
        <f>+'Contrataciones (detalle)'!I430</f>
        <v>0</v>
      </c>
      <c r="F431" s="222" t="str">
        <f>IF(E431=0," ",IF('Contrataciones (detalle)'!L430="No","√"," "))</f>
        <v xml:space="preserve"> </v>
      </c>
      <c r="G431" s="217">
        <f>+'Contrataciones (detalle)'!J430</f>
        <v>0</v>
      </c>
      <c r="H431" s="209"/>
    </row>
    <row r="432" spans="1:8" s="223" customFormat="1" ht="58.5" customHeight="1" x14ac:dyDescent="0.25">
      <c r="A432" s="220">
        <f>+'Contrataciones (detalle)'!A431</f>
        <v>0</v>
      </c>
      <c r="B432" s="220">
        <f>+'Contrataciones (detalle)'!B431</f>
        <v>0</v>
      </c>
      <c r="C432" s="217">
        <f>+'Contrataciones (detalle)'!C431</f>
        <v>0</v>
      </c>
      <c r="D432" s="220">
        <f>+'Contrataciones (detalle)'!E431</f>
        <v>0</v>
      </c>
      <c r="E432" s="221">
        <f>+'Contrataciones (detalle)'!I431</f>
        <v>0</v>
      </c>
      <c r="F432" s="222" t="str">
        <f>IF(E432=0," ",IF('Contrataciones (detalle)'!L431="No","√"," "))</f>
        <v xml:space="preserve"> </v>
      </c>
      <c r="G432" s="217">
        <f>+'Contrataciones (detalle)'!J431</f>
        <v>0</v>
      </c>
      <c r="H432" s="209"/>
    </row>
    <row r="433" spans="1:8" s="223" customFormat="1" ht="58.5" customHeight="1" x14ac:dyDescent="0.25">
      <c r="A433" s="220">
        <f>+'Contrataciones (detalle)'!A432</f>
        <v>0</v>
      </c>
      <c r="B433" s="220">
        <f>+'Contrataciones (detalle)'!B432</f>
        <v>0</v>
      </c>
      <c r="C433" s="217">
        <f>+'Contrataciones (detalle)'!C432</f>
        <v>0</v>
      </c>
      <c r="D433" s="220">
        <f>+'Contrataciones (detalle)'!E432</f>
        <v>0</v>
      </c>
      <c r="E433" s="221">
        <f>+'Contrataciones (detalle)'!I432</f>
        <v>0</v>
      </c>
      <c r="F433" s="222" t="str">
        <f>IF(E433=0," ",IF('Contrataciones (detalle)'!L432="No","√"," "))</f>
        <v xml:space="preserve"> </v>
      </c>
      <c r="G433" s="217">
        <f>+'Contrataciones (detalle)'!J432</f>
        <v>0</v>
      </c>
      <c r="H433" s="209"/>
    </row>
    <row r="434" spans="1:8" s="223" customFormat="1" ht="58.5" customHeight="1" x14ac:dyDescent="0.25">
      <c r="A434" s="220">
        <f>+'Contrataciones (detalle)'!A433</f>
        <v>0</v>
      </c>
      <c r="B434" s="220">
        <f>+'Contrataciones (detalle)'!B433</f>
        <v>0</v>
      </c>
      <c r="C434" s="217">
        <f>+'Contrataciones (detalle)'!C433</f>
        <v>0</v>
      </c>
      <c r="D434" s="220">
        <f>+'Contrataciones (detalle)'!E433</f>
        <v>0</v>
      </c>
      <c r="E434" s="221">
        <f>+'Contrataciones (detalle)'!I433</f>
        <v>0</v>
      </c>
      <c r="F434" s="222" t="str">
        <f>IF(E434=0," ",IF('Contrataciones (detalle)'!L433="No","√"," "))</f>
        <v xml:space="preserve"> </v>
      </c>
      <c r="G434" s="217">
        <f>+'Contrataciones (detalle)'!J433</f>
        <v>0</v>
      </c>
      <c r="H434" s="209"/>
    </row>
    <row r="435" spans="1:8" s="223" customFormat="1" ht="58.5" customHeight="1" x14ac:dyDescent="0.25">
      <c r="A435" s="220">
        <f>+'Contrataciones (detalle)'!A434</f>
        <v>0</v>
      </c>
      <c r="B435" s="220">
        <f>+'Contrataciones (detalle)'!B434</f>
        <v>0</v>
      </c>
      <c r="C435" s="217">
        <f>+'Contrataciones (detalle)'!C434</f>
        <v>0</v>
      </c>
      <c r="D435" s="220">
        <f>+'Contrataciones (detalle)'!E434</f>
        <v>0</v>
      </c>
      <c r="E435" s="221">
        <f>+'Contrataciones (detalle)'!I434</f>
        <v>0</v>
      </c>
      <c r="F435" s="222" t="str">
        <f>IF(E435=0," ",IF('Contrataciones (detalle)'!L434="No","√"," "))</f>
        <v xml:space="preserve"> </v>
      </c>
      <c r="G435" s="217">
        <f>+'Contrataciones (detalle)'!J434</f>
        <v>0</v>
      </c>
      <c r="H435" s="209"/>
    </row>
    <row r="436" spans="1:8" s="223" customFormat="1" ht="58.5" customHeight="1" x14ac:dyDescent="0.25">
      <c r="A436" s="220">
        <f>+'Contrataciones (detalle)'!A435</f>
        <v>0</v>
      </c>
      <c r="B436" s="220">
        <f>+'Contrataciones (detalle)'!B435</f>
        <v>0</v>
      </c>
      <c r="C436" s="217">
        <f>+'Contrataciones (detalle)'!C435</f>
        <v>0</v>
      </c>
      <c r="D436" s="220">
        <f>+'Contrataciones (detalle)'!E435</f>
        <v>0</v>
      </c>
      <c r="E436" s="221">
        <f>+'Contrataciones (detalle)'!I435</f>
        <v>0</v>
      </c>
      <c r="F436" s="222" t="str">
        <f>IF(E436=0," ",IF('Contrataciones (detalle)'!L435="No","√"," "))</f>
        <v xml:space="preserve"> </v>
      </c>
      <c r="G436" s="217">
        <f>+'Contrataciones (detalle)'!J435</f>
        <v>0</v>
      </c>
      <c r="H436" s="209"/>
    </row>
    <row r="437" spans="1:8" s="223" customFormat="1" ht="58.5" customHeight="1" x14ac:dyDescent="0.25">
      <c r="A437" s="220">
        <f>+'Contrataciones (detalle)'!A436</f>
        <v>0</v>
      </c>
      <c r="B437" s="220">
        <f>+'Contrataciones (detalle)'!B436</f>
        <v>0</v>
      </c>
      <c r="C437" s="217">
        <f>+'Contrataciones (detalle)'!C436</f>
        <v>0</v>
      </c>
      <c r="D437" s="220">
        <f>+'Contrataciones (detalle)'!E436</f>
        <v>0</v>
      </c>
      <c r="E437" s="221">
        <f>+'Contrataciones (detalle)'!I436</f>
        <v>0</v>
      </c>
      <c r="F437" s="222" t="str">
        <f>IF(E437=0," ",IF('Contrataciones (detalle)'!L436="No","√"," "))</f>
        <v xml:space="preserve"> </v>
      </c>
      <c r="G437" s="217">
        <f>+'Contrataciones (detalle)'!J436</f>
        <v>0</v>
      </c>
      <c r="H437" s="209"/>
    </row>
    <row r="438" spans="1:8" s="223" customFormat="1" ht="58.5" customHeight="1" x14ac:dyDescent="0.25">
      <c r="A438" s="220">
        <f>+'Contrataciones (detalle)'!A437</f>
        <v>0</v>
      </c>
      <c r="B438" s="220">
        <f>+'Contrataciones (detalle)'!B437</f>
        <v>0</v>
      </c>
      <c r="C438" s="217">
        <f>+'Contrataciones (detalle)'!C437</f>
        <v>0</v>
      </c>
      <c r="D438" s="220">
        <f>+'Contrataciones (detalle)'!E437</f>
        <v>0</v>
      </c>
      <c r="E438" s="221">
        <f>+'Contrataciones (detalle)'!I437</f>
        <v>0</v>
      </c>
      <c r="F438" s="222" t="str">
        <f>IF(E438=0," ",IF('Contrataciones (detalle)'!L437="No","√"," "))</f>
        <v xml:space="preserve"> </v>
      </c>
      <c r="G438" s="217">
        <f>+'Contrataciones (detalle)'!J437</f>
        <v>0</v>
      </c>
      <c r="H438" s="209"/>
    </row>
    <row r="439" spans="1:8" s="223" customFormat="1" ht="58.5" customHeight="1" x14ac:dyDescent="0.25">
      <c r="A439" s="220">
        <f>+'Contrataciones (detalle)'!A438</f>
        <v>0</v>
      </c>
      <c r="B439" s="220">
        <f>+'Contrataciones (detalle)'!B438</f>
        <v>0</v>
      </c>
      <c r="C439" s="217">
        <f>+'Contrataciones (detalle)'!C438</f>
        <v>0</v>
      </c>
      <c r="D439" s="220">
        <f>+'Contrataciones (detalle)'!E438</f>
        <v>0</v>
      </c>
      <c r="E439" s="221">
        <f>+'Contrataciones (detalle)'!I438</f>
        <v>0</v>
      </c>
      <c r="F439" s="222" t="str">
        <f>IF(E439=0," ",IF('Contrataciones (detalle)'!L438="No","√"," "))</f>
        <v xml:space="preserve"> </v>
      </c>
      <c r="G439" s="217">
        <f>+'Contrataciones (detalle)'!J438</f>
        <v>0</v>
      </c>
      <c r="H439" s="209"/>
    </row>
    <row r="440" spans="1:8" s="223" customFormat="1" ht="58.5" customHeight="1" x14ac:dyDescent="0.25">
      <c r="A440" s="220">
        <f>+'Contrataciones (detalle)'!A439</f>
        <v>0</v>
      </c>
      <c r="B440" s="220">
        <f>+'Contrataciones (detalle)'!B439</f>
        <v>0</v>
      </c>
      <c r="C440" s="217">
        <f>+'Contrataciones (detalle)'!C439</f>
        <v>0</v>
      </c>
      <c r="D440" s="220">
        <f>+'Contrataciones (detalle)'!E439</f>
        <v>0</v>
      </c>
      <c r="E440" s="221">
        <f>+'Contrataciones (detalle)'!I439</f>
        <v>0</v>
      </c>
      <c r="F440" s="222" t="str">
        <f>IF(E440=0," ",IF('Contrataciones (detalle)'!L439="No","√"," "))</f>
        <v xml:space="preserve"> </v>
      </c>
      <c r="G440" s="217">
        <f>+'Contrataciones (detalle)'!J439</f>
        <v>0</v>
      </c>
      <c r="H440" s="209"/>
    </row>
    <row r="441" spans="1:8" s="223" customFormat="1" ht="58.5" customHeight="1" x14ac:dyDescent="0.25">
      <c r="A441" s="220">
        <f>+'Contrataciones (detalle)'!A440</f>
        <v>0</v>
      </c>
      <c r="B441" s="220">
        <f>+'Contrataciones (detalle)'!B440</f>
        <v>0</v>
      </c>
      <c r="C441" s="217">
        <f>+'Contrataciones (detalle)'!C440</f>
        <v>0</v>
      </c>
      <c r="D441" s="220">
        <f>+'Contrataciones (detalle)'!E440</f>
        <v>0</v>
      </c>
      <c r="E441" s="221">
        <f>+'Contrataciones (detalle)'!I440</f>
        <v>0</v>
      </c>
      <c r="F441" s="222" t="str">
        <f>IF(E441=0," ",IF('Contrataciones (detalle)'!L440="No","√"," "))</f>
        <v xml:space="preserve"> </v>
      </c>
      <c r="G441" s="217">
        <f>+'Contrataciones (detalle)'!J440</f>
        <v>0</v>
      </c>
      <c r="H441" s="209"/>
    </row>
    <row r="442" spans="1:8" s="223" customFormat="1" ht="58.5" customHeight="1" x14ac:dyDescent="0.25">
      <c r="A442" s="220">
        <f>+'Contrataciones (detalle)'!A441</f>
        <v>0</v>
      </c>
      <c r="B442" s="220">
        <f>+'Contrataciones (detalle)'!B441</f>
        <v>0</v>
      </c>
      <c r="C442" s="217">
        <f>+'Contrataciones (detalle)'!C441</f>
        <v>0</v>
      </c>
      <c r="D442" s="220">
        <f>+'Contrataciones (detalle)'!E441</f>
        <v>0</v>
      </c>
      <c r="E442" s="221">
        <f>+'Contrataciones (detalle)'!I441</f>
        <v>0</v>
      </c>
      <c r="F442" s="222" t="str">
        <f>IF(E442=0," ",IF('Contrataciones (detalle)'!L441="No","√"," "))</f>
        <v xml:space="preserve"> </v>
      </c>
      <c r="G442" s="217">
        <f>+'Contrataciones (detalle)'!J441</f>
        <v>0</v>
      </c>
      <c r="H442" s="209"/>
    </row>
    <row r="443" spans="1:8" s="223" customFormat="1" ht="58.5" customHeight="1" x14ac:dyDescent="0.25">
      <c r="A443" s="220">
        <f>+'Contrataciones (detalle)'!A442</f>
        <v>0</v>
      </c>
      <c r="B443" s="220">
        <f>+'Contrataciones (detalle)'!B442</f>
        <v>0</v>
      </c>
      <c r="C443" s="217">
        <f>+'Contrataciones (detalle)'!C442</f>
        <v>0</v>
      </c>
      <c r="D443" s="220">
        <f>+'Contrataciones (detalle)'!E442</f>
        <v>0</v>
      </c>
      <c r="E443" s="221">
        <f>+'Contrataciones (detalle)'!I442</f>
        <v>0</v>
      </c>
      <c r="F443" s="222" t="str">
        <f>IF(E443=0," ",IF('Contrataciones (detalle)'!L442="No","√"," "))</f>
        <v xml:space="preserve"> </v>
      </c>
      <c r="G443" s="217">
        <f>+'Contrataciones (detalle)'!J442</f>
        <v>0</v>
      </c>
      <c r="H443" s="209"/>
    </row>
    <row r="444" spans="1:8" s="223" customFormat="1" ht="58.5" customHeight="1" x14ac:dyDescent="0.25">
      <c r="A444" s="220">
        <f>+'Contrataciones (detalle)'!A443</f>
        <v>0</v>
      </c>
      <c r="B444" s="220">
        <f>+'Contrataciones (detalle)'!B443</f>
        <v>0</v>
      </c>
      <c r="C444" s="217">
        <f>+'Contrataciones (detalle)'!C443</f>
        <v>0</v>
      </c>
      <c r="D444" s="220">
        <f>+'Contrataciones (detalle)'!E443</f>
        <v>0</v>
      </c>
      <c r="E444" s="221">
        <f>+'Contrataciones (detalle)'!I443</f>
        <v>0</v>
      </c>
      <c r="F444" s="222" t="str">
        <f>IF(E444=0," ",IF('Contrataciones (detalle)'!L443="No","√"," "))</f>
        <v xml:space="preserve"> </v>
      </c>
      <c r="G444" s="217">
        <f>+'Contrataciones (detalle)'!J443</f>
        <v>0</v>
      </c>
      <c r="H444" s="209"/>
    </row>
    <row r="445" spans="1:8" s="223" customFormat="1" ht="58.5" customHeight="1" x14ac:dyDescent="0.25">
      <c r="A445" s="220">
        <f>+'Contrataciones (detalle)'!A444</f>
        <v>0</v>
      </c>
      <c r="B445" s="220">
        <f>+'Contrataciones (detalle)'!B444</f>
        <v>0</v>
      </c>
      <c r="C445" s="217">
        <f>+'Contrataciones (detalle)'!C444</f>
        <v>0</v>
      </c>
      <c r="D445" s="220">
        <f>+'Contrataciones (detalle)'!E444</f>
        <v>0</v>
      </c>
      <c r="E445" s="221">
        <f>+'Contrataciones (detalle)'!I444</f>
        <v>0</v>
      </c>
      <c r="F445" s="222" t="str">
        <f>IF(E445=0," ",IF('Contrataciones (detalle)'!L444="No","√"," "))</f>
        <v xml:space="preserve"> </v>
      </c>
      <c r="G445" s="217">
        <f>+'Contrataciones (detalle)'!J444</f>
        <v>0</v>
      </c>
      <c r="H445" s="209"/>
    </row>
    <row r="446" spans="1:8" s="223" customFormat="1" ht="58.5" customHeight="1" x14ac:dyDescent="0.25">
      <c r="A446" s="220">
        <f>+'Contrataciones (detalle)'!A445</f>
        <v>0</v>
      </c>
      <c r="B446" s="220">
        <f>+'Contrataciones (detalle)'!B445</f>
        <v>0</v>
      </c>
      <c r="C446" s="217">
        <f>+'Contrataciones (detalle)'!C445</f>
        <v>0</v>
      </c>
      <c r="D446" s="220">
        <f>+'Contrataciones (detalle)'!E445</f>
        <v>0</v>
      </c>
      <c r="E446" s="221">
        <f>+'Contrataciones (detalle)'!I445</f>
        <v>0</v>
      </c>
      <c r="F446" s="222" t="str">
        <f>IF(E446=0," ",IF('Contrataciones (detalle)'!L445="No","√"," "))</f>
        <v xml:space="preserve"> </v>
      </c>
      <c r="G446" s="217">
        <f>+'Contrataciones (detalle)'!J445</f>
        <v>0</v>
      </c>
      <c r="H446" s="209"/>
    </row>
    <row r="447" spans="1:8" s="223" customFormat="1" ht="58.5" customHeight="1" x14ac:dyDescent="0.25">
      <c r="A447" s="220">
        <f>+'Contrataciones (detalle)'!A446</f>
        <v>0</v>
      </c>
      <c r="B447" s="220">
        <f>+'Contrataciones (detalle)'!B446</f>
        <v>0</v>
      </c>
      <c r="C447" s="217">
        <f>+'Contrataciones (detalle)'!C446</f>
        <v>0</v>
      </c>
      <c r="D447" s="220">
        <f>+'Contrataciones (detalle)'!E446</f>
        <v>0</v>
      </c>
      <c r="E447" s="221">
        <f>+'Contrataciones (detalle)'!I446</f>
        <v>0</v>
      </c>
      <c r="F447" s="222" t="str">
        <f>IF(E447=0," ",IF('Contrataciones (detalle)'!L446="No","√"," "))</f>
        <v xml:space="preserve"> </v>
      </c>
      <c r="G447" s="217">
        <f>+'Contrataciones (detalle)'!J446</f>
        <v>0</v>
      </c>
      <c r="H447" s="209"/>
    </row>
    <row r="448" spans="1:8" s="223" customFormat="1" ht="58.5" customHeight="1" x14ac:dyDescent="0.25">
      <c r="A448" s="220">
        <f>+'Contrataciones (detalle)'!A447</f>
        <v>0</v>
      </c>
      <c r="B448" s="220">
        <f>+'Contrataciones (detalle)'!B447</f>
        <v>0</v>
      </c>
      <c r="C448" s="217">
        <f>+'Contrataciones (detalle)'!C447</f>
        <v>0</v>
      </c>
      <c r="D448" s="220">
        <f>+'Contrataciones (detalle)'!E447</f>
        <v>0</v>
      </c>
      <c r="E448" s="221">
        <f>+'Contrataciones (detalle)'!I447</f>
        <v>0</v>
      </c>
      <c r="F448" s="222" t="str">
        <f>IF(E448=0," ",IF('Contrataciones (detalle)'!L447="No","√"," "))</f>
        <v xml:space="preserve"> </v>
      </c>
      <c r="G448" s="217">
        <f>+'Contrataciones (detalle)'!J447</f>
        <v>0</v>
      </c>
      <c r="H448" s="209"/>
    </row>
    <row r="449" spans="1:8" s="223" customFormat="1" ht="58.5" customHeight="1" x14ac:dyDescent="0.25">
      <c r="A449" s="220">
        <f>+'Contrataciones (detalle)'!A448</f>
        <v>0</v>
      </c>
      <c r="B449" s="220">
        <f>+'Contrataciones (detalle)'!B448</f>
        <v>0</v>
      </c>
      <c r="C449" s="217">
        <f>+'Contrataciones (detalle)'!C448</f>
        <v>0</v>
      </c>
      <c r="D449" s="220">
        <f>+'Contrataciones (detalle)'!E448</f>
        <v>0</v>
      </c>
      <c r="E449" s="221">
        <f>+'Contrataciones (detalle)'!I448</f>
        <v>0</v>
      </c>
      <c r="F449" s="222" t="str">
        <f>IF(E449=0," ",IF('Contrataciones (detalle)'!L448="No","√"," "))</f>
        <v xml:space="preserve"> </v>
      </c>
      <c r="G449" s="217">
        <f>+'Contrataciones (detalle)'!J448</f>
        <v>0</v>
      </c>
      <c r="H449" s="209"/>
    </row>
    <row r="450" spans="1:8" s="223" customFormat="1" ht="58.5" customHeight="1" x14ac:dyDescent="0.25">
      <c r="A450" s="220">
        <f>+'Contrataciones (detalle)'!A449</f>
        <v>0</v>
      </c>
      <c r="B450" s="220">
        <f>+'Contrataciones (detalle)'!B449</f>
        <v>0</v>
      </c>
      <c r="C450" s="217">
        <f>+'Contrataciones (detalle)'!C449</f>
        <v>0</v>
      </c>
      <c r="D450" s="220">
        <f>+'Contrataciones (detalle)'!E449</f>
        <v>0</v>
      </c>
      <c r="E450" s="221">
        <f>+'Contrataciones (detalle)'!I449</f>
        <v>0</v>
      </c>
      <c r="F450" s="222" t="str">
        <f>IF(E450=0," ",IF('Contrataciones (detalle)'!L449="No","√"," "))</f>
        <v xml:space="preserve"> </v>
      </c>
      <c r="G450" s="217">
        <f>+'Contrataciones (detalle)'!J449</f>
        <v>0</v>
      </c>
      <c r="H450" s="209"/>
    </row>
    <row r="451" spans="1:8" s="223" customFormat="1" ht="58.5" customHeight="1" x14ac:dyDescent="0.25">
      <c r="A451" s="220">
        <f>+'Contrataciones (detalle)'!A450</f>
        <v>0</v>
      </c>
      <c r="B451" s="220">
        <f>+'Contrataciones (detalle)'!B450</f>
        <v>0</v>
      </c>
      <c r="C451" s="217">
        <f>+'Contrataciones (detalle)'!C450</f>
        <v>0</v>
      </c>
      <c r="D451" s="220">
        <f>+'Contrataciones (detalle)'!E450</f>
        <v>0</v>
      </c>
      <c r="E451" s="221">
        <f>+'Contrataciones (detalle)'!I450</f>
        <v>0</v>
      </c>
      <c r="F451" s="222" t="str">
        <f>IF(E451=0," ",IF('Contrataciones (detalle)'!L450="No","√"," "))</f>
        <v xml:space="preserve"> </v>
      </c>
      <c r="G451" s="217">
        <f>+'Contrataciones (detalle)'!J450</f>
        <v>0</v>
      </c>
      <c r="H451" s="209"/>
    </row>
    <row r="452" spans="1:8" s="223" customFormat="1" ht="58.5" customHeight="1" x14ac:dyDescent="0.25">
      <c r="A452" s="220">
        <f>+'Contrataciones (detalle)'!A451</f>
        <v>0</v>
      </c>
      <c r="B452" s="220">
        <f>+'Contrataciones (detalle)'!B451</f>
        <v>0</v>
      </c>
      <c r="C452" s="217">
        <f>+'Contrataciones (detalle)'!C451</f>
        <v>0</v>
      </c>
      <c r="D452" s="220">
        <f>+'Contrataciones (detalle)'!E451</f>
        <v>0</v>
      </c>
      <c r="E452" s="221">
        <f>+'Contrataciones (detalle)'!I451</f>
        <v>0</v>
      </c>
      <c r="F452" s="222" t="str">
        <f>IF(E452=0," ",IF('Contrataciones (detalle)'!L451="No","√"," "))</f>
        <v xml:space="preserve"> </v>
      </c>
      <c r="G452" s="217">
        <f>+'Contrataciones (detalle)'!J451</f>
        <v>0</v>
      </c>
      <c r="H452" s="209"/>
    </row>
    <row r="453" spans="1:8" s="223" customFormat="1" ht="58.5" customHeight="1" x14ac:dyDescent="0.25">
      <c r="A453" s="220">
        <f>+'Contrataciones (detalle)'!A452</f>
        <v>0</v>
      </c>
      <c r="B453" s="220">
        <f>+'Contrataciones (detalle)'!B452</f>
        <v>0</v>
      </c>
      <c r="C453" s="217">
        <f>+'Contrataciones (detalle)'!C452</f>
        <v>0</v>
      </c>
      <c r="D453" s="220">
        <f>+'Contrataciones (detalle)'!E452</f>
        <v>0</v>
      </c>
      <c r="E453" s="221">
        <f>+'Contrataciones (detalle)'!I452</f>
        <v>0</v>
      </c>
      <c r="F453" s="222" t="str">
        <f>IF(E453=0," ",IF('Contrataciones (detalle)'!L452="No","√"," "))</f>
        <v xml:space="preserve"> </v>
      </c>
      <c r="G453" s="217">
        <f>+'Contrataciones (detalle)'!J452</f>
        <v>0</v>
      </c>
      <c r="H453" s="209"/>
    </row>
    <row r="454" spans="1:8" s="223" customFormat="1" ht="58.5" customHeight="1" x14ac:dyDescent="0.25">
      <c r="A454" s="220">
        <f>+'Contrataciones (detalle)'!A453</f>
        <v>0</v>
      </c>
      <c r="B454" s="220">
        <f>+'Contrataciones (detalle)'!B453</f>
        <v>0</v>
      </c>
      <c r="C454" s="217">
        <f>+'Contrataciones (detalle)'!C453</f>
        <v>0</v>
      </c>
      <c r="D454" s="220">
        <f>+'Contrataciones (detalle)'!E453</f>
        <v>0</v>
      </c>
      <c r="E454" s="221">
        <f>+'Contrataciones (detalle)'!I453</f>
        <v>0</v>
      </c>
      <c r="F454" s="222" t="str">
        <f>IF(E454=0," ",IF('Contrataciones (detalle)'!L453="No","√"," "))</f>
        <v xml:space="preserve"> </v>
      </c>
      <c r="G454" s="217">
        <f>+'Contrataciones (detalle)'!J453</f>
        <v>0</v>
      </c>
      <c r="H454" s="209"/>
    </row>
    <row r="455" spans="1:8" s="223" customFormat="1" ht="58.5" customHeight="1" x14ac:dyDescent="0.25">
      <c r="A455" s="220">
        <f>+'Contrataciones (detalle)'!A454</f>
        <v>0</v>
      </c>
      <c r="B455" s="220">
        <f>+'Contrataciones (detalle)'!B454</f>
        <v>0</v>
      </c>
      <c r="C455" s="217">
        <f>+'Contrataciones (detalle)'!C454</f>
        <v>0</v>
      </c>
      <c r="D455" s="220">
        <f>+'Contrataciones (detalle)'!E454</f>
        <v>0</v>
      </c>
      <c r="E455" s="221">
        <f>+'Contrataciones (detalle)'!I454</f>
        <v>0</v>
      </c>
      <c r="F455" s="222" t="str">
        <f>IF(E455=0," ",IF('Contrataciones (detalle)'!L454="No","√"," "))</f>
        <v xml:space="preserve"> </v>
      </c>
      <c r="G455" s="217">
        <f>+'Contrataciones (detalle)'!J454</f>
        <v>0</v>
      </c>
      <c r="H455" s="209"/>
    </row>
    <row r="456" spans="1:8" s="223" customFormat="1" ht="58.5" customHeight="1" x14ac:dyDescent="0.25">
      <c r="A456" s="220">
        <f>+'Contrataciones (detalle)'!A455</f>
        <v>0</v>
      </c>
      <c r="B456" s="220">
        <f>+'Contrataciones (detalle)'!B455</f>
        <v>0</v>
      </c>
      <c r="C456" s="217">
        <f>+'Contrataciones (detalle)'!C455</f>
        <v>0</v>
      </c>
      <c r="D456" s="220">
        <f>+'Contrataciones (detalle)'!E455</f>
        <v>0</v>
      </c>
      <c r="E456" s="221">
        <f>+'Contrataciones (detalle)'!I455</f>
        <v>0</v>
      </c>
      <c r="F456" s="222" t="str">
        <f>IF(E456=0," ",IF('Contrataciones (detalle)'!L455="No","√"," "))</f>
        <v xml:space="preserve"> </v>
      </c>
      <c r="G456" s="217">
        <f>+'Contrataciones (detalle)'!J455</f>
        <v>0</v>
      </c>
      <c r="H456" s="209"/>
    </row>
    <row r="457" spans="1:8" s="223" customFormat="1" ht="58.5" customHeight="1" x14ac:dyDescent="0.25">
      <c r="A457" s="220">
        <f>+'Contrataciones (detalle)'!A456</f>
        <v>0</v>
      </c>
      <c r="B457" s="220">
        <f>+'Contrataciones (detalle)'!B456</f>
        <v>0</v>
      </c>
      <c r="C457" s="217">
        <f>+'Contrataciones (detalle)'!C456</f>
        <v>0</v>
      </c>
      <c r="D457" s="220">
        <f>+'Contrataciones (detalle)'!E456</f>
        <v>0</v>
      </c>
      <c r="E457" s="221">
        <f>+'Contrataciones (detalle)'!I456</f>
        <v>0</v>
      </c>
      <c r="F457" s="222" t="str">
        <f>IF(E457=0," ",IF('Contrataciones (detalle)'!L456="No","√"," "))</f>
        <v xml:space="preserve"> </v>
      </c>
      <c r="G457" s="217">
        <f>+'Contrataciones (detalle)'!J456</f>
        <v>0</v>
      </c>
      <c r="H457" s="209"/>
    </row>
    <row r="458" spans="1:8" s="223" customFormat="1" ht="58.5" customHeight="1" x14ac:dyDescent="0.25">
      <c r="A458" s="220">
        <f>+'Contrataciones (detalle)'!A457</f>
        <v>0</v>
      </c>
      <c r="B458" s="220">
        <f>+'Contrataciones (detalle)'!B457</f>
        <v>0</v>
      </c>
      <c r="C458" s="217">
        <f>+'Contrataciones (detalle)'!C457</f>
        <v>0</v>
      </c>
      <c r="D458" s="220">
        <f>+'Contrataciones (detalle)'!E457</f>
        <v>0</v>
      </c>
      <c r="E458" s="221">
        <f>+'Contrataciones (detalle)'!I457</f>
        <v>0</v>
      </c>
      <c r="F458" s="222" t="str">
        <f>IF(E458=0," ",IF('Contrataciones (detalle)'!L457="No","√"," "))</f>
        <v xml:space="preserve"> </v>
      </c>
      <c r="G458" s="217">
        <f>+'Contrataciones (detalle)'!J457</f>
        <v>0</v>
      </c>
      <c r="H458" s="209"/>
    </row>
    <row r="459" spans="1:8" s="223" customFormat="1" ht="58.5" customHeight="1" x14ac:dyDescent="0.25">
      <c r="A459" s="220">
        <f>+'Contrataciones (detalle)'!A458</f>
        <v>0</v>
      </c>
      <c r="B459" s="220">
        <f>+'Contrataciones (detalle)'!B458</f>
        <v>0</v>
      </c>
      <c r="C459" s="217">
        <f>+'Contrataciones (detalle)'!C458</f>
        <v>0</v>
      </c>
      <c r="D459" s="220">
        <f>+'Contrataciones (detalle)'!E458</f>
        <v>0</v>
      </c>
      <c r="E459" s="221">
        <f>+'Contrataciones (detalle)'!I458</f>
        <v>0</v>
      </c>
      <c r="F459" s="222" t="str">
        <f>IF(E459=0," ",IF('Contrataciones (detalle)'!L458="No","√"," "))</f>
        <v xml:space="preserve"> </v>
      </c>
      <c r="G459" s="217">
        <f>+'Contrataciones (detalle)'!J458</f>
        <v>0</v>
      </c>
      <c r="H459" s="209"/>
    </row>
    <row r="460" spans="1:8" s="223" customFormat="1" ht="58.5" customHeight="1" x14ac:dyDescent="0.25">
      <c r="A460" s="220">
        <f>+'Contrataciones (detalle)'!A459</f>
        <v>0</v>
      </c>
      <c r="B460" s="220">
        <f>+'Contrataciones (detalle)'!B459</f>
        <v>0</v>
      </c>
      <c r="C460" s="217">
        <f>+'Contrataciones (detalle)'!C459</f>
        <v>0</v>
      </c>
      <c r="D460" s="220">
        <f>+'Contrataciones (detalle)'!E459</f>
        <v>0</v>
      </c>
      <c r="E460" s="221">
        <f>+'Contrataciones (detalle)'!I459</f>
        <v>0</v>
      </c>
      <c r="F460" s="222" t="str">
        <f>IF(E460=0," ",IF('Contrataciones (detalle)'!L459="No","√"," "))</f>
        <v xml:space="preserve"> </v>
      </c>
      <c r="G460" s="217">
        <f>+'Contrataciones (detalle)'!J459</f>
        <v>0</v>
      </c>
      <c r="H460" s="209"/>
    </row>
    <row r="461" spans="1:8" s="223" customFormat="1" ht="58.5" customHeight="1" x14ac:dyDescent="0.25">
      <c r="A461" s="220">
        <f>+'Contrataciones (detalle)'!A460</f>
        <v>0</v>
      </c>
      <c r="B461" s="220">
        <f>+'Contrataciones (detalle)'!B460</f>
        <v>0</v>
      </c>
      <c r="C461" s="217">
        <f>+'Contrataciones (detalle)'!C460</f>
        <v>0</v>
      </c>
      <c r="D461" s="220">
        <f>+'Contrataciones (detalle)'!E460</f>
        <v>0</v>
      </c>
      <c r="E461" s="221">
        <f>+'Contrataciones (detalle)'!I460</f>
        <v>0</v>
      </c>
      <c r="F461" s="222" t="str">
        <f>IF(E461=0," ",IF('Contrataciones (detalle)'!L460="No","√"," "))</f>
        <v xml:space="preserve"> </v>
      </c>
      <c r="G461" s="217">
        <f>+'Contrataciones (detalle)'!J460</f>
        <v>0</v>
      </c>
      <c r="H461" s="209"/>
    </row>
    <row r="462" spans="1:8" s="223" customFormat="1" ht="58.5" customHeight="1" x14ac:dyDescent="0.25">
      <c r="A462" s="220">
        <f>+'Contrataciones (detalle)'!A461</f>
        <v>0</v>
      </c>
      <c r="B462" s="220">
        <f>+'Contrataciones (detalle)'!B461</f>
        <v>0</v>
      </c>
      <c r="C462" s="217">
        <f>+'Contrataciones (detalle)'!C461</f>
        <v>0</v>
      </c>
      <c r="D462" s="220">
        <f>+'Contrataciones (detalle)'!E461</f>
        <v>0</v>
      </c>
      <c r="E462" s="221">
        <f>+'Contrataciones (detalle)'!I461</f>
        <v>0</v>
      </c>
      <c r="F462" s="222" t="str">
        <f>IF(E462=0," ",IF('Contrataciones (detalle)'!L461="No","√"," "))</f>
        <v xml:space="preserve"> </v>
      </c>
      <c r="G462" s="217">
        <f>+'Contrataciones (detalle)'!J461</f>
        <v>0</v>
      </c>
      <c r="H462" s="209"/>
    </row>
    <row r="463" spans="1:8" s="223" customFormat="1" ht="58.5" customHeight="1" x14ac:dyDescent="0.25">
      <c r="A463" s="220">
        <f>+'Contrataciones (detalle)'!A462</f>
        <v>0</v>
      </c>
      <c r="B463" s="220">
        <f>+'Contrataciones (detalle)'!B462</f>
        <v>0</v>
      </c>
      <c r="C463" s="217">
        <f>+'Contrataciones (detalle)'!C462</f>
        <v>0</v>
      </c>
      <c r="D463" s="220">
        <f>+'Contrataciones (detalle)'!E462</f>
        <v>0</v>
      </c>
      <c r="E463" s="221">
        <f>+'Contrataciones (detalle)'!I462</f>
        <v>0</v>
      </c>
      <c r="F463" s="222" t="str">
        <f>IF(E463=0," ",IF('Contrataciones (detalle)'!L462="No","√"," "))</f>
        <v xml:space="preserve"> </v>
      </c>
      <c r="G463" s="217">
        <f>+'Contrataciones (detalle)'!J462</f>
        <v>0</v>
      </c>
      <c r="H463" s="209"/>
    </row>
    <row r="464" spans="1:8" s="223" customFormat="1" ht="58.5" customHeight="1" x14ac:dyDescent="0.25">
      <c r="A464" s="220">
        <f>+'Contrataciones (detalle)'!A463</f>
        <v>0</v>
      </c>
      <c r="B464" s="220">
        <f>+'Contrataciones (detalle)'!B463</f>
        <v>0</v>
      </c>
      <c r="C464" s="217">
        <f>+'Contrataciones (detalle)'!C463</f>
        <v>0</v>
      </c>
      <c r="D464" s="220">
        <f>+'Contrataciones (detalle)'!E463</f>
        <v>0</v>
      </c>
      <c r="E464" s="221">
        <f>+'Contrataciones (detalle)'!I463</f>
        <v>0</v>
      </c>
      <c r="F464" s="222" t="str">
        <f>IF(E464=0," ",IF('Contrataciones (detalle)'!L463="No","√"," "))</f>
        <v xml:space="preserve"> </v>
      </c>
      <c r="G464" s="217">
        <f>+'Contrataciones (detalle)'!J463</f>
        <v>0</v>
      </c>
      <c r="H464" s="209"/>
    </row>
    <row r="465" spans="1:8" s="223" customFormat="1" ht="58.5" customHeight="1" x14ac:dyDescent="0.25">
      <c r="A465" s="220">
        <f>+'Contrataciones (detalle)'!A464</f>
        <v>0</v>
      </c>
      <c r="B465" s="220">
        <f>+'Contrataciones (detalle)'!B464</f>
        <v>0</v>
      </c>
      <c r="C465" s="217">
        <f>+'Contrataciones (detalle)'!C464</f>
        <v>0</v>
      </c>
      <c r="D465" s="220">
        <f>+'Contrataciones (detalle)'!E464</f>
        <v>0</v>
      </c>
      <c r="E465" s="221">
        <f>+'Contrataciones (detalle)'!I464</f>
        <v>0</v>
      </c>
      <c r="F465" s="222" t="str">
        <f>IF(E465=0," ",IF('Contrataciones (detalle)'!L464="No","√"," "))</f>
        <v xml:space="preserve"> </v>
      </c>
      <c r="G465" s="217">
        <f>+'Contrataciones (detalle)'!J464</f>
        <v>0</v>
      </c>
      <c r="H465" s="209"/>
    </row>
    <row r="466" spans="1:8" s="223" customFormat="1" ht="58.5" customHeight="1" x14ac:dyDescent="0.25">
      <c r="A466" s="220">
        <f>+'Contrataciones (detalle)'!A465</f>
        <v>0</v>
      </c>
      <c r="B466" s="220">
        <f>+'Contrataciones (detalle)'!B465</f>
        <v>0</v>
      </c>
      <c r="C466" s="217">
        <f>+'Contrataciones (detalle)'!C465</f>
        <v>0</v>
      </c>
      <c r="D466" s="220">
        <f>+'Contrataciones (detalle)'!E465</f>
        <v>0</v>
      </c>
      <c r="E466" s="221">
        <f>+'Contrataciones (detalle)'!I465</f>
        <v>0</v>
      </c>
      <c r="F466" s="222" t="str">
        <f>IF(E466=0," ",IF('Contrataciones (detalle)'!L465="No","√"," "))</f>
        <v xml:space="preserve"> </v>
      </c>
      <c r="G466" s="217">
        <f>+'Contrataciones (detalle)'!J465</f>
        <v>0</v>
      </c>
      <c r="H466" s="209"/>
    </row>
    <row r="467" spans="1:8" s="223" customFormat="1" ht="58.5" customHeight="1" x14ac:dyDescent="0.25">
      <c r="A467" s="220">
        <f>+'Contrataciones (detalle)'!A466</f>
        <v>0</v>
      </c>
      <c r="B467" s="220">
        <f>+'Contrataciones (detalle)'!B466</f>
        <v>0</v>
      </c>
      <c r="C467" s="217">
        <f>+'Contrataciones (detalle)'!C466</f>
        <v>0</v>
      </c>
      <c r="D467" s="220">
        <f>+'Contrataciones (detalle)'!E466</f>
        <v>0</v>
      </c>
      <c r="E467" s="221">
        <f>+'Contrataciones (detalle)'!I466</f>
        <v>0</v>
      </c>
      <c r="F467" s="222" t="str">
        <f>IF(E467=0," ",IF('Contrataciones (detalle)'!L466="No","√"," "))</f>
        <v xml:space="preserve"> </v>
      </c>
      <c r="G467" s="217">
        <f>+'Contrataciones (detalle)'!J466</f>
        <v>0</v>
      </c>
      <c r="H467" s="209"/>
    </row>
    <row r="468" spans="1:8" s="223" customFormat="1" ht="58.5" customHeight="1" x14ac:dyDescent="0.25">
      <c r="A468" s="220">
        <f>+'Contrataciones (detalle)'!A467</f>
        <v>0</v>
      </c>
      <c r="B468" s="220">
        <f>+'Contrataciones (detalle)'!B467</f>
        <v>0</v>
      </c>
      <c r="C468" s="217">
        <f>+'Contrataciones (detalle)'!C467</f>
        <v>0</v>
      </c>
      <c r="D468" s="220">
        <f>+'Contrataciones (detalle)'!E467</f>
        <v>0</v>
      </c>
      <c r="E468" s="221">
        <f>+'Contrataciones (detalle)'!I467</f>
        <v>0</v>
      </c>
      <c r="F468" s="222" t="str">
        <f>IF(E468=0," ",IF('Contrataciones (detalle)'!L467="No","√"," "))</f>
        <v xml:space="preserve"> </v>
      </c>
      <c r="G468" s="217">
        <f>+'Contrataciones (detalle)'!J467</f>
        <v>0</v>
      </c>
      <c r="H468" s="209"/>
    </row>
    <row r="469" spans="1:8" s="223" customFormat="1" ht="58.5" customHeight="1" x14ac:dyDescent="0.25">
      <c r="A469" s="220">
        <f>+'Contrataciones (detalle)'!A468</f>
        <v>0</v>
      </c>
      <c r="B469" s="220">
        <f>+'Contrataciones (detalle)'!B468</f>
        <v>0</v>
      </c>
      <c r="C469" s="217">
        <f>+'Contrataciones (detalle)'!C468</f>
        <v>0</v>
      </c>
      <c r="D469" s="220">
        <f>+'Contrataciones (detalle)'!E468</f>
        <v>0</v>
      </c>
      <c r="E469" s="221">
        <f>+'Contrataciones (detalle)'!I468</f>
        <v>0</v>
      </c>
      <c r="F469" s="222" t="str">
        <f>IF(E469=0," ",IF('Contrataciones (detalle)'!L468="No","√"," "))</f>
        <v xml:space="preserve"> </v>
      </c>
      <c r="G469" s="217">
        <f>+'Contrataciones (detalle)'!J468</f>
        <v>0</v>
      </c>
      <c r="H469" s="209"/>
    </row>
    <row r="470" spans="1:8" s="223" customFormat="1" ht="58.5" customHeight="1" x14ac:dyDescent="0.25">
      <c r="A470" s="220">
        <f>+'Contrataciones (detalle)'!A469</f>
        <v>0</v>
      </c>
      <c r="B470" s="220">
        <f>+'Contrataciones (detalle)'!B469</f>
        <v>0</v>
      </c>
      <c r="C470" s="217">
        <f>+'Contrataciones (detalle)'!C469</f>
        <v>0</v>
      </c>
      <c r="D470" s="220">
        <f>+'Contrataciones (detalle)'!E469</f>
        <v>0</v>
      </c>
      <c r="E470" s="221">
        <f>+'Contrataciones (detalle)'!I469</f>
        <v>0</v>
      </c>
      <c r="F470" s="222" t="str">
        <f>IF(E470=0," ",IF('Contrataciones (detalle)'!L469="No","√"," "))</f>
        <v xml:space="preserve"> </v>
      </c>
      <c r="G470" s="217">
        <f>+'Contrataciones (detalle)'!J469</f>
        <v>0</v>
      </c>
      <c r="H470" s="209"/>
    </row>
    <row r="471" spans="1:8" s="223" customFormat="1" ht="58.5" customHeight="1" x14ac:dyDescent="0.25">
      <c r="A471" s="220">
        <f>+'Contrataciones (detalle)'!A470</f>
        <v>0</v>
      </c>
      <c r="B471" s="220">
        <f>+'Contrataciones (detalle)'!B470</f>
        <v>0</v>
      </c>
      <c r="C471" s="217">
        <f>+'Contrataciones (detalle)'!C470</f>
        <v>0</v>
      </c>
      <c r="D471" s="220">
        <f>+'Contrataciones (detalle)'!E470</f>
        <v>0</v>
      </c>
      <c r="E471" s="221">
        <f>+'Contrataciones (detalle)'!I470</f>
        <v>0</v>
      </c>
      <c r="F471" s="222" t="str">
        <f>IF(E471=0," ",IF('Contrataciones (detalle)'!L470="No","√"," "))</f>
        <v xml:space="preserve"> </v>
      </c>
      <c r="G471" s="217">
        <f>+'Contrataciones (detalle)'!J470</f>
        <v>0</v>
      </c>
      <c r="H471" s="209"/>
    </row>
    <row r="472" spans="1:8" s="223" customFormat="1" ht="58.5" customHeight="1" x14ac:dyDescent="0.25">
      <c r="A472" s="220">
        <f>+'Contrataciones (detalle)'!A471</f>
        <v>0</v>
      </c>
      <c r="B472" s="220">
        <f>+'Contrataciones (detalle)'!B471</f>
        <v>0</v>
      </c>
      <c r="C472" s="217">
        <f>+'Contrataciones (detalle)'!C471</f>
        <v>0</v>
      </c>
      <c r="D472" s="220">
        <f>+'Contrataciones (detalle)'!E471</f>
        <v>0</v>
      </c>
      <c r="E472" s="221">
        <f>+'Contrataciones (detalle)'!I471</f>
        <v>0</v>
      </c>
      <c r="F472" s="222" t="str">
        <f>IF(E472=0," ",IF('Contrataciones (detalle)'!L471="No","√"," "))</f>
        <v xml:space="preserve"> </v>
      </c>
      <c r="G472" s="217">
        <f>+'Contrataciones (detalle)'!J471</f>
        <v>0</v>
      </c>
      <c r="H472" s="209"/>
    </row>
    <row r="473" spans="1:8" s="223" customFormat="1" ht="58.5" customHeight="1" x14ac:dyDescent="0.25">
      <c r="A473" s="220">
        <f>+'Contrataciones (detalle)'!A472</f>
        <v>0</v>
      </c>
      <c r="B473" s="220">
        <f>+'Contrataciones (detalle)'!B472</f>
        <v>0</v>
      </c>
      <c r="C473" s="217">
        <f>+'Contrataciones (detalle)'!C472</f>
        <v>0</v>
      </c>
      <c r="D473" s="220">
        <f>+'Contrataciones (detalle)'!E472</f>
        <v>0</v>
      </c>
      <c r="E473" s="221">
        <f>+'Contrataciones (detalle)'!I472</f>
        <v>0</v>
      </c>
      <c r="F473" s="222" t="str">
        <f>IF(E473=0," ",IF('Contrataciones (detalle)'!L472="No","√"," "))</f>
        <v xml:space="preserve"> </v>
      </c>
      <c r="G473" s="217">
        <f>+'Contrataciones (detalle)'!J472</f>
        <v>0</v>
      </c>
      <c r="H473" s="209"/>
    </row>
    <row r="474" spans="1:8" s="223" customFormat="1" ht="58.5" customHeight="1" x14ac:dyDescent="0.25">
      <c r="A474" s="220">
        <f>+'Contrataciones (detalle)'!A473</f>
        <v>0</v>
      </c>
      <c r="B474" s="220">
        <f>+'Contrataciones (detalle)'!B473</f>
        <v>0</v>
      </c>
      <c r="C474" s="217">
        <f>+'Contrataciones (detalle)'!C473</f>
        <v>0</v>
      </c>
      <c r="D474" s="220">
        <f>+'Contrataciones (detalle)'!E473</f>
        <v>0</v>
      </c>
      <c r="E474" s="221">
        <f>+'Contrataciones (detalle)'!I473</f>
        <v>0</v>
      </c>
      <c r="F474" s="222" t="str">
        <f>IF(E474=0," ",IF('Contrataciones (detalle)'!L473="No","√"," "))</f>
        <v xml:space="preserve"> </v>
      </c>
      <c r="G474" s="217">
        <f>+'Contrataciones (detalle)'!J473</f>
        <v>0</v>
      </c>
      <c r="H474" s="209"/>
    </row>
    <row r="475" spans="1:8" s="223" customFormat="1" ht="58.5" customHeight="1" x14ac:dyDescent="0.25">
      <c r="A475" s="220">
        <f>+'Contrataciones (detalle)'!A474</f>
        <v>0</v>
      </c>
      <c r="B475" s="220">
        <f>+'Contrataciones (detalle)'!B474</f>
        <v>0</v>
      </c>
      <c r="C475" s="217">
        <f>+'Contrataciones (detalle)'!C474</f>
        <v>0</v>
      </c>
      <c r="D475" s="220">
        <f>+'Contrataciones (detalle)'!E474</f>
        <v>0</v>
      </c>
      <c r="E475" s="221">
        <f>+'Contrataciones (detalle)'!I474</f>
        <v>0</v>
      </c>
      <c r="F475" s="222" t="str">
        <f>IF(E475=0," ",IF('Contrataciones (detalle)'!L474="No","√"," "))</f>
        <v xml:space="preserve"> </v>
      </c>
      <c r="G475" s="217">
        <f>+'Contrataciones (detalle)'!J474</f>
        <v>0</v>
      </c>
      <c r="H475" s="209"/>
    </row>
    <row r="476" spans="1:8" s="223" customFormat="1" ht="58.5" customHeight="1" x14ac:dyDescent="0.25">
      <c r="A476" s="220">
        <f>+'Contrataciones (detalle)'!A475</f>
        <v>0</v>
      </c>
      <c r="B476" s="220">
        <f>+'Contrataciones (detalle)'!B475</f>
        <v>0</v>
      </c>
      <c r="C476" s="217">
        <f>+'Contrataciones (detalle)'!C475</f>
        <v>0</v>
      </c>
      <c r="D476" s="220">
        <f>+'Contrataciones (detalle)'!E475</f>
        <v>0</v>
      </c>
      <c r="E476" s="221">
        <f>+'Contrataciones (detalle)'!I475</f>
        <v>0</v>
      </c>
      <c r="F476" s="222" t="str">
        <f>IF(E476=0," ",IF('Contrataciones (detalle)'!L475="No","√"," "))</f>
        <v xml:space="preserve"> </v>
      </c>
      <c r="G476" s="217">
        <f>+'Contrataciones (detalle)'!J475</f>
        <v>0</v>
      </c>
      <c r="H476" s="209"/>
    </row>
    <row r="477" spans="1:8" s="223" customFormat="1" ht="58.5" customHeight="1" x14ac:dyDescent="0.25">
      <c r="A477" s="220">
        <f>+'Contrataciones (detalle)'!A476</f>
        <v>0</v>
      </c>
      <c r="B477" s="220">
        <f>+'Contrataciones (detalle)'!B476</f>
        <v>0</v>
      </c>
      <c r="C477" s="217">
        <f>+'Contrataciones (detalle)'!C476</f>
        <v>0</v>
      </c>
      <c r="D477" s="220">
        <f>+'Contrataciones (detalle)'!E476</f>
        <v>0</v>
      </c>
      <c r="E477" s="221">
        <f>+'Contrataciones (detalle)'!I476</f>
        <v>0</v>
      </c>
      <c r="F477" s="222" t="str">
        <f>IF(E477=0," ",IF('Contrataciones (detalle)'!L476="No","√"," "))</f>
        <v xml:space="preserve"> </v>
      </c>
      <c r="G477" s="217">
        <f>+'Contrataciones (detalle)'!J476</f>
        <v>0</v>
      </c>
      <c r="H477" s="209"/>
    </row>
    <row r="478" spans="1:8" s="223" customFormat="1" ht="58.5" customHeight="1" x14ac:dyDescent="0.25">
      <c r="A478" s="220">
        <f>+'Contrataciones (detalle)'!A477</f>
        <v>0</v>
      </c>
      <c r="B478" s="220">
        <f>+'Contrataciones (detalle)'!B477</f>
        <v>0</v>
      </c>
      <c r="C478" s="217">
        <f>+'Contrataciones (detalle)'!C477</f>
        <v>0</v>
      </c>
      <c r="D478" s="220">
        <f>+'Contrataciones (detalle)'!E477</f>
        <v>0</v>
      </c>
      <c r="E478" s="221">
        <f>+'Contrataciones (detalle)'!I477</f>
        <v>0</v>
      </c>
      <c r="F478" s="222" t="str">
        <f>IF(E478=0," ",IF('Contrataciones (detalle)'!L477="No","√"," "))</f>
        <v xml:space="preserve"> </v>
      </c>
      <c r="G478" s="217">
        <f>+'Contrataciones (detalle)'!J477</f>
        <v>0</v>
      </c>
      <c r="H478" s="209"/>
    </row>
    <row r="479" spans="1:8" s="223" customFormat="1" ht="58.5" customHeight="1" x14ac:dyDescent="0.25">
      <c r="A479" s="220">
        <f>+'Contrataciones (detalle)'!A478</f>
        <v>0</v>
      </c>
      <c r="B479" s="220">
        <f>+'Contrataciones (detalle)'!B478</f>
        <v>0</v>
      </c>
      <c r="C479" s="217">
        <f>+'Contrataciones (detalle)'!C478</f>
        <v>0</v>
      </c>
      <c r="D479" s="220">
        <f>+'Contrataciones (detalle)'!E478</f>
        <v>0</v>
      </c>
      <c r="E479" s="221">
        <f>+'Contrataciones (detalle)'!I478</f>
        <v>0</v>
      </c>
      <c r="F479" s="222" t="str">
        <f>IF(E479=0," ",IF('Contrataciones (detalle)'!L478="No","√"," "))</f>
        <v xml:space="preserve"> </v>
      </c>
      <c r="G479" s="217">
        <f>+'Contrataciones (detalle)'!J478</f>
        <v>0</v>
      </c>
      <c r="H479" s="209"/>
    </row>
    <row r="480" spans="1:8" s="223" customFormat="1" ht="58.5" customHeight="1" x14ac:dyDescent="0.25">
      <c r="A480" s="220">
        <f>+'Contrataciones (detalle)'!A479</f>
        <v>0</v>
      </c>
      <c r="B480" s="220">
        <f>+'Contrataciones (detalle)'!B479</f>
        <v>0</v>
      </c>
      <c r="C480" s="217">
        <f>+'Contrataciones (detalle)'!C479</f>
        <v>0</v>
      </c>
      <c r="D480" s="220">
        <f>+'Contrataciones (detalle)'!E479</f>
        <v>0</v>
      </c>
      <c r="E480" s="221">
        <f>+'Contrataciones (detalle)'!I479</f>
        <v>0</v>
      </c>
      <c r="F480" s="222" t="str">
        <f>IF(E480=0," ",IF('Contrataciones (detalle)'!L479="No","√"," "))</f>
        <v xml:space="preserve"> </v>
      </c>
      <c r="G480" s="217">
        <f>+'Contrataciones (detalle)'!J479</f>
        <v>0</v>
      </c>
      <c r="H480" s="209"/>
    </row>
    <row r="481" spans="1:8" s="223" customFormat="1" ht="58.5" customHeight="1" x14ac:dyDescent="0.25">
      <c r="A481" s="220">
        <f>+'Contrataciones (detalle)'!A480</f>
        <v>0</v>
      </c>
      <c r="B481" s="220">
        <f>+'Contrataciones (detalle)'!B480</f>
        <v>0</v>
      </c>
      <c r="C481" s="217">
        <f>+'Contrataciones (detalle)'!C480</f>
        <v>0</v>
      </c>
      <c r="D481" s="220">
        <f>+'Contrataciones (detalle)'!E480</f>
        <v>0</v>
      </c>
      <c r="E481" s="221">
        <f>+'Contrataciones (detalle)'!I480</f>
        <v>0</v>
      </c>
      <c r="F481" s="222" t="str">
        <f>IF(E481=0," ",IF('Contrataciones (detalle)'!L480="No","√"," "))</f>
        <v xml:space="preserve"> </v>
      </c>
      <c r="G481" s="217">
        <f>+'Contrataciones (detalle)'!J480</f>
        <v>0</v>
      </c>
      <c r="H481" s="209"/>
    </row>
    <row r="482" spans="1:8" s="223" customFormat="1" ht="58.5" customHeight="1" x14ac:dyDescent="0.25">
      <c r="A482" s="220">
        <f>+'Contrataciones (detalle)'!A481</f>
        <v>0</v>
      </c>
      <c r="B482" s="220">
        <f>+'Contrataciones (detalle)'!B481</f>
        <v>0</v>
      </c>
      <c r="C482" s="217">
        <f>+'Contrataciones (detalle)'!C481</f>
        <v>0</v>
      </c>
      <c r="D482" s="220">
        <f>+'Contrataciones (detalle)'!E481</f>
        <v>0</v>
      </c>
      <c r="E482" s="221">
        <f>+'Contrataciones (detalle)'!I481</f>
        <v>0</v>
      </c>
      <c r="F482" s="222" t="str">
        <f>IF(E482=0," ",IF('Contrataciones (detalle)'!L481="No","√"," "))</f>
        <v xml:space="preserve"> </v>
      </c>
      <c r="G482" s="217">
        <f>+'Contrataciones (detalle)'!J481</f>
        <v>0</v>
      </c>
      <c r="H482" s="209"/>
    </row>
    <row r="483" spans="1:8" s="223" customFormat="1" ht="58.5" customHeight="1" x14ac:dyDescent="0.25">
      <c r="A483" s="220">
        <f>+'Contrataciones (detalle)'!A482</f>
        <v>0</v>
      </c>
      <c r="B483" s="220">
        <f>+'Contrataciones (detalle)'!B482</f>
        <v>0</v>
      </c>
      <c r="C483" s="217">
        <f>+'Contrataciones (detalle)'!C482</f>
        <v>0</v>
      </c>
      <c r="D483" s="220">
        <f>+'Contrataciones (detalle)'!E482</f>
        <v>0</v>
      </c>
      <c r="E483" s="221">
        <f>+'Contrataciones (detalle)'!I482</f>
        <v>0</v>
      </c>
      <c r="F483" s="222" t="str">
        <f>IF(E483=0," ",IF('Contrataciones (detalle)'!L482="No","√"," "))</f>
        <v xml:space="preserve"> </v>
      </c>
      <c r="G483" s="217">
        <f>+'Contrataciones (detalle)'!J482</f>
        <v>0</v>
      </c>
      <c r="H483" s="209"/>
    </row>
    <row r="484" spans="1:8" s="223" customFormat="1" ht="58.5" customHeight="1" x14ac:dyDescent="0.25">
      <c r="A484" s="220">
        <f>+'Contrataciones (detalle)'!A483</f>
        <v>0</v>
      </c>
      <c r="B484" s="220">
        <f>+'Contrataciones (detalle)'!B483</f>
        <v>0</v>
      </c>
      <c r="C484" s="217">
        <f>+'Contrataciones (detalle)'!C483</f>
        <v>0</v>
      </c>
      <c r="D484" s="220">
        <f>+'Contrataciones (detalle)'!E483</f>
        <v>0</v>
      </c>
      <c r="E484" s="221">
        <f>+'Contrataciones (detalle)'!I483</f>
        <v>0</v>
      </c>
      <c r="F484" s="222" t="str">
        <f>IF(E484=0," ",IF('Contrataciones (detalle)'!L483="No","√"," "))</f>
        <v xml:space="preserve"> </v>
      </c>
      <c r="G484" s="217">
        <f>+'Contrataciones (detalle)'!J483</f>
        <v>0</v>
      </c>
      <c r="H484" s="209"/>
    </row>
    <row r="485" spans="1:8" s="223" customFormat="1" ht="58.5" customHeight="1" x14ac:dyDescent="0.25">
      <c r="A485" s="220">
        <f>+'Contrataciones (detalle)'!A484</f>
        <v>0</v>
      </c>
      <c r="B485" s="220">
        <f>+'Contrataciones (detalle)'!B484</f>
        <v>0</v>
      </c>
      <c r="C485" s="217">
        <f>+'Contrataciones (detalle)'!C484</f>
        <v>0</v>
      </c>
      <c r="D485" s="220">
        <f>+'Contrataciones (detalle)'!E484</f>
        <v>0</v>
      </c>
      <c r="E485" s="221">
        <f>+'Contrataciones (detalle)'!I484</f>
        <v>0</v>
      </c>
      <c r="F485" s="222" t="str">
        <f>IF(E485=0," ",IF('Contrataciones (detalle)'!L484="No","√"," "))</f>
        <v xml:space="preserve"> </v>
      </c>
      <c r="G485" s="217">
        <f>+'Contrataciones (detalle)'!J484</f>
        <v>0</v>
      </c>
      <c r="H485" s="209"/>
    </row>
    <row r="486" spans="1:8" s="223" customFormat="1" ht="58.5" customHeight="1" x14ac:dyDescent="0.25">
      <c r="A486" s="220">
        <f>+'Contrataciones (detalle)'!A485</f>
        <v>0</v>
      </c>
      <c r="B486" s="220">
        <f>+'Contrataciones (detalle)'!B485</f>
        <v>0</v>
      </c>
      <c r="C486" s="217">
        <f>+'Contrataciones (detalle)'!C485</f>
        <v>0</v>
      </c>
      <c r="D486" s="220">
        <f>+'Contrataciones (detalle)'!E485</f>
        <v>0</v>
      </c>
      <c r="E486" s="221">
        <f>+'Contrataciones (detalle)'!I485</f>
        <v>0</v>
      </c>
      <c r="F486" s="222" t="str">
        <f>IF(E486=0," ",IF('Contrataciones (detalle)'!L485="No","√"," "))</f>
        <v xml:space="preserve"> </v>
      </c>
      <c r="G486" s="217">
        <f>+'Contrataciones (detalle)'!J485</f>
        <v>0</v>
      </c>
      <c r="H486" s="209"/>
    </row>
    <row r="487" spans="1:8" s="223" customFormat="1" ht="58.5" customHeight="1" x14ac:dyDescent="0.25">
      <c r="A487" s="220">
        <f>+'Contrataciones (detalle)'!A486</f>
        <v>0</v>
      </c>
      <c r="B487" s="220">
        <f>+'Contrataciones (detalle)'!B486</f>
        <v>0</v>
      </c>
      <c r="C487" s="217">
        <f>+'Contrataciones (detalle)'!C486</f>
        <v>0</v>
      </c>
      <c r="D487" s="220">
        <f>+'Contrataciones (detalle)'!E486</f>
        <v>0</v>
      </c>
      <c r="E487" s="221">
        <f>+'Contrataciones (detalle)'!I486</f>
        <v>0</v>
      </c>
      <c r="F487" s="222" t="str">
        <f>IF(E487=0," ",IF('Contrataciones (detalle)'!L486="No","√"," "))</f>
        <v xml:space="preserve"> </v>
      </c>
      <c r="G487" s="217">
        <f>+'Contrataciones (detalle)'!J486</f>
        <v>0</v>
      </c>
      <c r="H487" s="209"/>
    </row>
    <row r="488" spans="1:8" s="223" customFormat="1" ht="58.5" customHeight="1" x14ac:dyDescent="0.25">
      <c r="A488" s="220">
        <f>+'Contrataciones (detalle)'!A487</f>
        <v>0</v>
      </c>
      <c r="B488" s="220">
        <f>+'Contrataciones (detalle)'!B487</f>
        <v>0</v>
      </c>
      <c r="C488" s="217">
        <f>+'Contrataciones (detalle)'!C487</f>
        <v>0</v>
      </c>
      <c r="D488" s="220">
        <f>+'Contrataciones (detalle)'!E487</f>
        <v>0</v>
      </c>
      <c r="E488" s="221">
        <f>+'Contrataciones (detalle)'!I487</f>
        <v>0</v>
      </c>
      <c r="F488" s="222" t="str">
        <f>IF(E488=0," ",IF('Contrataciones (detalle)'!L487="No","√"," "))</f>
        <v xml:space="preserve"> </v>
      </c>
      <c r="G488" s="217">
        <f>+'Contrataciones (detalle)'!J487</f>
        <v>0</v>
      </c>
      <c r="H488" s="209"/>
    </row>
    <row r="489" spans="1:8" s="223" customFormat="1" ht="58.5" customHeight="1" x14ac:dyDescent="0.25">
      <c r="A489" s="220">
        <f>+'Contrataciones (detalle)'!A488</f>
        <v>0</v>
      </c>
      <c r="B489" s="220">
        <f>+'Contrataciones (detalle)'!B488</f>
        <v>0</v>
      </c>
      <c r="C489" s="217">
        <f>+'Contrataciones (detalle)'!C488</f>
        <v>0</v>
      </c>
      <c r="D489" s="220">
        <f>+'Contrataciones (detalle)'!E488</f>
        <v>0</v>
      </c>
      <c r="E489" s="221">
        <f>+'Contrataciones (detalle)'!I488</f>
        <v>0</v>
      </c>
      <c r="F489" s="222" t="str">
        <f>IF(E489=0," ",IF('Contrataciones (detalle)'!L488="No","√"," "))</f>
        <v xml:space="preserve"> </v>
      </c>
      <c r="G489" s="217">
        <f>+'Contrataciones (detalle)'!J488</f>
        <v>0</v>
      </c>
      <c r="H489" s="209"/>
    </row>
    <row r="490" spans="1:8" s="223" customFormat="1" ht="58.5" customHeight="1" x14ac:dyDescent="0.25">
      <c r="A490" s="220">
        <f>+'Contrataciones (detalle)'!A489</f>
        <v>0</v>
      </c>
      <c r="B490" s="220">
        <f>+'Contrataciones (detalle)'!B489</f>
        <v>0</v>
      </c>
      <c r="C490" s="217">
        <f>+'Contrataciones (detalle)'!C489</f>
        <v>0</v>
      </c>
      <c r="D490" s="220">
        <f>+'Contrataciones (detalle)'!E489</f>
        <v>0</v>
      </c>
      <c r="E490" s="221">
        <f>+'Contrataciones (detalle)'!I489</f>
        <v>0</v>
      </c>
      <c r="F490" s="222" t="str">
        <f>IF(E490=0," ",IF('Contrataciones (detalle)'!L489="No","√"," "))</f>
        <v xml:space="preserve"> </v>
      </c>
      <c r="G490" s="217">
        <f>+'Contrataciones (detalle)'!J489</f>
        <v>0</v>
      </c>
      <c r="H490" s="209"/>
    </row>
    <row r="491" spans="1:8" s="223" customFormat="1" ht="58.5" customHeight="1" x14ac:dyDescent="0.25">
      <c r="A491" s="220">
        <f>+'Contrataciones (detalle)'!A490</f>
        <v>0</v>
      </c>
      <c r="B491" s="220">
        <f>+'Contrataciones (detalle)'!B490</f>
        <v>0</v>
      </c>
      <c r="C491" s="217">
        <f>+'Contrataciones (detalle)'!C490</f>
        <v>0</v>
      </c>
      <c r="D491" s="220">
        <f>+'Contrataciones (detalle)'!E490</f>
        <v>0</v>
      </c>
      <c r="E491" s="221">
        <f>+'Contrataciones (detalle)'!I490</f>
        <v>0</v>
      </c>
      <c r="F491" s="222" t="str">
        <f>IF(E491=0," ",IF('Contrataciones (detalle)'!L490="No","√"," "))</f>
        <v xml:space="preserve"> </v>
      </c>
      <c r="G491" s="217">
        <f>+'Contrataciones (detalle)'!J490</f>
        <v>0</v>
      </c>
      <c r="H491" s="209"/>
    </row>
    <row r="492" spans="1:8" s="223" customFormat="1" ht="58.5" customHeight="1" x14ac:dyDescent="0.25">
      <c r="A492" s="220">
        <f>+'Contrataciones (detalle)'!A491</f>
        <v>0</v>
      </c>
      <c r="B492" s="220">
        <f>+'Contrataciones (detalle)'!B491</f>
        <v>0</v>
      </c>
      <c r="C492" s="217">
        <f>+'Contrataciones (detalle)'!C491</f>
        <v>0</v>
      </c>
      <c r="D492" s="220">
        <f>+'Contrataciones (detalle)'!E491</f>
        <v>0</v>
      </c>
      <c r="E492" s="221">
        <f>+'Contrataciones (detalle)'!I491</f>
        <v>0</v>
      </c>
      <c r="F492" s="222" t="str">
        <f>IF(E492=0," ",IF('Contrataciones (detalle)'!L491="No","√"," "))</f>
        <v xml:space="preserve"> </v>
      </c>
      <c r="G492" s="217">
        <f>+'Contrataciones (detalle)'!J491</f>
        <v>0</v>
      </c>
      <c r="H492" s="209"/>
    </row>
    <row r="493" spans="1:8" s="223" customFormat="1" ht="58.5" customHeight="1" x14ac:dyDescent="0.25">
      <c r="A493" s="220">
        <f>+'Contrataciones (detalle)'!A492</f>
        <v>0</v>
      </c>
      <c r="B493" s="220">
        <f>+'Contrataciones (detalle)'!B492</f>
        <v>0</v>
      </c>
      <c r="C493" s="217">
        <f>+'Contrataciones (detalle)'!C492</f>
        <v>0</v>
      </c>
      <c r="D493" s="220">
        <f>+'Contrataciones (detalle)'!E492</f>
        <v>0</v>
      </c>
      <c r="E493" s="221">
        <f>+'Contrataciones (detalle)'!I492</f>
        <v>0</v>
      </c>
      <c r="F493" s="222" t="str">
        <f>IF(E493=0," ",IF('Contrataciones (detalle)'!L492="No","√"," "))</f>
        <v xml:space="preserve"> </v>
      </c>
      <c r="G493" s="217">
        <f>+'Contrataciones (detalle)'!J492</f>
        <v>0</v>
      </c>
      <c r="H493" s="209"/>
    </row>
    <row r="494" spans="1:8" s="223" customFormat="1" ht="58.5" customHeight="1" x14ac:dyDescent="0.25">
      <c r="A494" s="220">
        <f>+'Contrataciones (detalle)'!A493</f>
        <v>0</v>
      </c>
      <c r="B494" s="220">
        <f>+'Contrataciones (detalle)'!B493</f>
        <v>0</v>
      </c>
      <c r="C494" s="217">
        <f>+'Contrataciones (detalle)'!C493</f>
        <v>0</v>
      </c>
      <c r="D494" s="220">
        <f>+'Contrataciones (detalle)'!E493</f>
        <v>0</v>
      </c>
      <c r="E494" s="221">
        <f>+'Contrataciones (detalle)'!I493</f>
        <v>0</v>
      </c>
      <c r="F494" s="222" t="str">
        <f>IF(E494=0," ",IF('Contrataciones (detalle)'!L493="No","√"," "))</f>
        <v xml:space="preserve"> </v>
      </c>
      <c r="G494" s="217">
        <f>+'Contrataciones (detalle)'!J493</f>
        <v>0</v>
      </c>
      <c r="H494" s="209"/>
    </row>
    <row r="495" spans="1:8" s="223" customFormat="1" ht="58.5" customHeight="1" x14ac:dyDescent="0.25">
      <c r="A495" s="220">
        <f>+'Contrataciones (detalle)'!A494</f>
        <v>0</v>
      </c>
      <c r="B495" s="220">
        <f>+'Contrataciones (detalle)'!B494</f>
        <v>0</v>
      </c>
      <c r="C495" s="217">
        <f>+'Contrataciones (detalle)'!C494</f>
        <v>0</v>
      </c>
      <c r="D495" s="220">
        <f>+'Contrataciones (detalle)'!E494</f>
        <v>0</v>
      </c>
      <c r="E495" s="221">
        <f>+'Contrataciones (detalle)'!I494</f>
        <v>0</v>
      </c>
      <c r="F495" s="222" t="str">
        <f>IF(E495=0," ",IF('Contrataciones (detalle)'!L494="No","√"," "))</f>
        <v xml:space="preserve"> </v>
      </c>
      <c r="G495" s="217">
        <f>+'Contrataciones (detalle)'!J494</f>
        <v>0</v>
      </c>
      <c r="H495" s="209"/>
    </row>
    <row r="496" spans="1:8" s="223" customFormat="1" ht="58.5" customHeight="1" x14ac:dyDescent="0.25">
      <c r="A496" s="220">
        <f>+'Contrataciones (detalle)'!A495</f>
        <v>0</v>
      </c>
      <c r="B496" s="220">
        <f>+'Contrataciones (detalle)'!B495</f>
        <v>0</v>
      </c>
      <c r="C496" s="217">
        <f>+'Contrataciones (detalle)'!C495</f>
        <v>0</v>
      </c>
      <c r="D496" s="220">
        <f>+'Contrataciones (detalle)'!E495</f>
        <v>0</v>
      </c>
      <c r="E496" s="221">
        <f>+'Contrataciones (detalle)'!I495</f>
        <v>0</v>
      </c>
      <c r="F496" s="222" t="str">
        <f>IF(E496=0," ",IF('Contrataciones (detalle)'!L495="No","√"," "))</f>
        <v xml:space="preserve"> </v>
      </c>
      <c r="G496" s="217">
        <f>+'Contrataciones (detalle)'!J495</f>
        <v>0</v>
      </c>
      <c r="H496" s="209"/>
    </row>
    <row r="497" spans="1:8" s="223" customFormat="1" ht="58.5" customHeight="1" x14ac:dyDescent="0.25">
      <c r="A497" s="220">
        <f>+'Contrataciones (detalle)'!A496</f>
        <v>0</v>
      </c>
      <c r="B497" s="220">
        <f>+'Contrataciones (detalle)'!B496</f>
        <v>0</v>
      </c>
      <c r="C497" s="217">
        <f>+'Contrataciones (detalle)'!C496</f>
        <v>0</v>
      </c>
      <c r="D497" s="220">
        <f>+'Contrataciones (detalle)'!E496</f>
        <v>0</v>
      </c>
      <c r="E497" s="221">
        <f>+'Contrataciones (detalle)'!I496</f>
        <v>0</v>
      </c>
      <c r="F497" s="222" t="str">
        <f>IF(E497=0," ",IF('Contrataciones (detalle)'!L496="No","√"," "))</f>
        <v xml:space="preserve"> </v>
      </c>
      <c r="G497" s="217">
        <f>+'Contrataciones (detalle)'!J496</f>
        <v>0</v>
      </c>
      <c r="H497" s="209"/>
    </row>
    <row r="498" spans="1:8" s="223" customFormat="1" ht="58.5" customHeight="1" x14ac:dyDescent="0.25">
      <c r="A498" s="220">
        <f>+'Contrataciones (detalle)'!A497</f>
        <v>0</v>
      </c>
      <c r="B498" s="220">
        <f>+'Contrataciones (detalle)'!B497</f>
        <v>0</v>
      </c>
      <c r="C498" s="217">
        <f>+'Contrataciones (detalle)'!C497</f>
        <v>0</v>
      </c>
      <c r="D498" s="220">
        <f>+'Contrataciones (detalle)'!E497</f>
        <v>0</v>
      </c>
      <c r="E498" s="221">
        <f>+'Contrataciones (detalle)'!I497</f>
        <v>0</v>
      </c>
      <c r="F498" s="222" t="str">
        <f>IF(E498=0," ",IF('Contrataciones (detalle)'!L497="No","√"," "))</f>
        <v xml:space="preserve"> </v>
      </c>
      <c r="G498" s="217">
        <f>+'Contrataciones (detalle)'!J497</f>
        <v>0</v>
      </c>
      <c r="H498" s="209"/>
    </row>
    <row r="499" spans="1:8" s="223" customFormat="1" ht="58.5" customHeight="1" x14ac:dyDescent="0.25">
      <c r="A499" s="220">
        <f>+'Contrataciones (detalle)'!A498</f>
        <v>0</v>
      </c>
      <c r="B499" s="220">
        <f>+'Contrataciones (detalle)'!B498</f>
        <v>0</v>
      </c>
      <c r="C499" s="217">
        <f>+'Contrataciones (detalle)'!C498</f>
        <v>0</v>
      </c>
      <c r="D499" s="220">
        <f>+'Contrataciones (detalle)'!E498</f>
        <v>0</v>
      </c>
      <c r="E499" s="221">
        <f>+'Contrataciones (detalle)'!I498</f>
        <v>0</v>
      </c>
      <c r="F499" s="222" t="str">
        <f>IF(E499=0," ",IF('Contrataciones (detalle)'!L498="No","√"," "))</f>
        <v xml:space="preserve"> </v>
      </c>
      <c r="G499" s="217">
        <f>+'Contrataciones (detalle)'!J498</f>
        <v>0</v>
      </c>
      <c r="H499" s="209"/>
    </row>
    <row r="500" spans="1:8" s="223" customFormat="1" ht="58.5" customHeight="1" x14ac:dyDescent="0.25">
      <c r="A500" s="220">
        <f>+'Contrataciones (detalle)'!A499</f>
        <v>0</v>
      </c>
      <c r="B500" s="220">
        <f>+'Contrataciones (detalle)'!B499</f>
        <v>0</v>
      </c>
      <c r="C500" s="217">
        <f>+'Contrataciones (detalle)'!C499</f>
        <v>0</v>
      </c>
      <c r="D500" s="220">
        <f>+'Contrataciones (detalle)'!E499</f>
        <v>0</v>
      </c>
      <c r="E500" s="221">
        <f>+'Contrataciones (detalle)'!I499</f>
        <v>0</v>
      </c>
      <c r="F500" s="222" t="str">
        <f>IF(E500=0," ",IF('Contrataciones (detalle)'!L499="No","√"," "))</f>
        <v xml:space="preserve"> </v>
      </c>
      <c r="G500" s="217">
        <f>+'Contrataciones (detalle)'!J499</f>
        <v>0</v>
      </c>
      <c r="H500" s="209"/>
    </row>
    <row r="501" spans="1:8" s="223" customFormat="1" ht="58.5" customHeight="1" x14ac:dyDescent="0.25">
      <c r="A501" s="220">
        <f>+'Contrataciones (detalle)'!A500</f>
        <v>0</v>
      </c>
      <c r="B501" s="220">
        <f>+'Contrataciones (detalle)'!B500</f>
        <v>0</v>
      </c>
      <c r="C501" s="217">
        <f>+'Contrataciones (detalle)'!C500</f>
        <v>0</v>
      </c>
      <c r="D501" s="220">
        <f>+'Contrataciones (detalle)'!E500</f>
        <v>0</v>
      </c>
      <c r="E501" s="221">
        <f>+'Contrataciones (detalle)'!I500</f>
        <v>0</v>
      </c>
      <c r="F501" s="222" t="str">
        <f>IF(E501=0," ",IF('Contrataciones (detalle)'!L500="No","√"," "))</f>
        <v xml:space="preserve"> </v>
      </c>
      <c r="G501" s="217">
        <f>+'Contrataciones (detalle)'!J500</f>
        <v>0</v>
      </c>
      <c r="H501" s="209"/>
    </row>
    <row r="502" spans="1:8" s="223" customFormat="1" ht="58.5" customHeight="1" x14ac:dyDescent="0.25">
      <c r="A502" s="220">
        <f>+'Contrataciones (detalle)'!A501</f>
        <v>0</v>
      </c>
      <c r="B502" s="220">
        <f>+'Contrataciones (detalle)'!B501</f>
        <v>0</v>
      </c>
      <c r="C502" s="217">
        <f>+'Contrataciones (detalle)'!C501</f>
        <v>0</v>
      </c>
      <c r="D502" s="220">
        <f>+'Contrataciones (detalle)'!E501</f>
        <v>0</v>
      </c>
      <c r="E502" s="221">
        <f>+'Contrataciones (detalle)'!I501</f>
        <v>0</v>
      </c>
      <c r="F502" s="222" t="str">
        <f>IF(E502=0," ",IF('Contrataciones (detalle)'!L501="No","√"," "))</f>
        <v xml:space="preserve"> </v>
      </c>
      <c r="G502" s="217">
        <f>+'Contrataciones (detalle)'!J501</f>
        <v>0</v>
      </c>
      <c r="H502" s="209"/>
    </row>
    <row r="503" spans="1:8" s="223" customFormat="1" ht="58.5" customHeight="1" x14ac:dyDescent="0.25">
      <c r="A503" s="220">
        <f>+'Contrataciones (detalle)'!A502</f>
        <v>0</v>
      </c>
      <c r="B503" s="220">
        <f>+'Contrataciones (detalle)'!B502</f>
        <v>0</v>
      </c>
      <c r="C503" s="217">
        <f>+'Contrataciones (detalle)'!C502</f>
        <v>0</v>
      </c>
      <c r="D503" s="220">
        <f>+'Contrataciones (detalle)'!E502</f>
        <v>0</v>
      </c>
      <c r="E503" s="221">
        <f>+'Contrataciones (detalle)'!I502</f>
        <v>0</v>
      </c>
      <c r="F503" s="222" t="str">
        <f>IF(E503=0," ",IF('Contrataciones (detalle)'!L502="No","√"," "))</f>
        <v xml:space="preserve"> </v>
      </c>
      <c r="G503" s="217">
        <f>+'Contrataciones (detalle)'!J502</f>
        <v>0</v>
      </c>
      <c r="H503" s="209"/>
    </row>
    <row r="504" spans="1:8" s="223" customFormat="1" ht="58.5" customHeight="1" x14ac:dyDescent="0.25">
      <c r="A504" s="220">
        <f>+'Contrataciones (detalle)'!A503</f>
        <v>0</v>
      </c>
      <c r="B504" s="220">
        <f>+'Contrataciones (detalle)'!B503</f>
        <v>0</v>
      </c>
      <c r="C504" s="217">
        <f>+'Contrataciones (detalle)'!C503</f>
        <v>0</v>
      </c>
      <c r="D504" s="220">
        <f>+'Contrataciones (detalle)'!E503</f>
        <v>0</v>
      </c>
      <c r="E504" s="221">
        <f>+'Contrataciones (detalle)'!I503</f>
        <v>0</v>
      </c>
      <c r="F504" s="222" t="str">
        <f>IF(E504=0," ",IF('Contrataciones (detalle)'!L503="No","√"," "))</f>
        <v xml:space="preserve"> </v>
      </c>
      <c r="G504" s="217">
        <f>+'Contrataciones (detalle)'!J503</f>
        <v>0</v>
      </c>
      <c r="H504" s="209"/>
    </row>
    <row r="505" spans="1:8" s="223" customFormat="1" ht="58.5" customHeight="1" x14ac:dyDescent="0.25">
      <c r="A505" s="220">
        <f>+'Contrataciones (detalle)'!A504</f>
        <v>0</v>
      </c>
      <c r="B505" s="220">
        <f>+'Contrataciones (detalle)'!B504</f>
        <v>0</v>
      </c>
      <c r="C505" s="217">
        <f>+'Contrataciones (detalle)'!C504</f>
        <v>0</v>
      </c>
      <c r="D505" s="220">
        <f>+'Contrataciones (detalle)'!E504</f>
        <v>0</v>
      </c>
      <c r="E505" s="221">
        <f>+'Contrataciones (detalle)'!I504</f>
        <v>0</v>
      </c>
      <c r="F505" s="222" t="str">
        <f>IF(E505=0," ",IF('Contrataciones (detalle)'!L504="No","√"," "))</f>
        <v xml:space="preserve"> </v>
      </c>
      <c r="G505" s="217">
        <f>+'Contrataciones (detalle)'!J504</f>
        <v>0</v>
      </c>
      <c r="H505" s="209"/>
    </row>
    <row r="506" spans="1:8" s="223" customFormat="1" ht="58.5" customHeight="1" x14ac:dyDescent="0.25">
      <c r="A506" s="220">
        <f>+'Contrataciones (detalle)'!A505</f>
        <v>0</v>
      </c>
      <c r="B506" s="220">
        <f>+'Contrataciones (detalle)'!B505</f>
        <v>0</v>
      </c>
      <c r="C506" s="217">
        <f>+'Contrataciones (detalle)'!C505</f>
        <v>0</v>
      </c>
      <c r="D506" s="220">
        <f>+'Contrataciones (detalle)'!E505</f>
        <v>0</v>
      </c>
      <c r="E506" s="221">
        <f>+'Contrataciones (detalle)'!I505</f>
        <v>0</v>
      </c>
      <c r="F506" s="222" t="str">
        <f>IF(E506=0," ",IF('Contrataciones (detalle)'!L505="No","√"," "))</f>
        <v xml:space="preserve"> </v>
      </c>
      <c r="G506" s="217">
        <f>+'Contrataciones (detalle)'!J505</f>
        <v>0</v>
      </c>
      <c r="H506" s="209"/>
    </row>
    <row r="507" spans="1:8" s="223" customFormat="1" ht="58.5" customHeight="1" x14ac:dyDescent="0.25">
      <c r="A507" s="220">
        <f>+'Contrataciones (detalle)'!A506</f>
        <v>0</v>
      </c>
      <c r="B507" s="220">
        <f>+'Contrataciones (detalle)'!B506</f>
        <v>0</v>
      </c>
      <c r="C507" s="217">
        <f>+'Contrataciones (detalle)'!C506</f>
        <v>0</v>
      </c>
      <c r="D507" s="220">
        <f>+'Contrataciones (detalle)'!E506</f>
        <v>0</v>
      </c>
      <c r="E507" s="221">
        <f>+'Contrataciones (detalle)'!I506</f>
        <v>0</v>
      </c>
      <c r="F507" s="222" t="str">
        <f>IF(E507=0," ",IF('Contrataciones (detalle)'!L506="No","√"," "))</f>
        <v xml:space="preserve"> </v>
      </c>
      <c r="G507" s="217">
        <f>+'Contrataciones (detalle)'!J506</f>
        <v>0</v>
      </c>
      <c r="H507" s="209"/>
    </row>
    <row r="508" spans="1:8" s="223" customFormat="1" ht="58.5" customHeight="1" x14ac:dyDescent="0.25">
      <c r="A508" s="220">
        <f>+'Contrataciones (detalle)'!A507</f>
        <v>0</v>
      </c>
      <c r="B508" s="220">
        <f>+'Contrataciones (detalle)'!B507</f>
        <v>0</v>
      </c>
      <c r="C508" s="217">
        <f>+'Contrataciones (detalle)'!C507</f>
        <v>0</v>
      </c>
      <c r="D508" s="220">
        <f>+'Contrataciones (detalle)'!E507</f>
        <v>0</v>
      </c>
      <c r="E508" s="221">
        <f>+'Contrataciones (detalle)'!I507</f>
        <v>0</v>
      </c>
      <c r="F508" s="222" t="str">
        <f>IF(E508=0," ",IF('Contrataciones (detalle)'!L507="No","√"," "))</f>
        <v xml:space="preserve"> </v>
      </c>
      <c r="G508" s="217">
        <f>+'Contrataciones (detalle)'!J507</f>
        <v>0</v>
      </c>
      <c r="H508" s="209"/>
    </row>
    <row r="509" spans="1:8" s="223" customFormat="1" ht="58.5" customHeight="1" x14ac:dyDescent="0.25">
      <c r="A509" s="220">
        <f>+'Contrataciones (detalle)'!A508</f>
        <v>0</v>
      </c>
      <c r="B509" s="220">
        <f>+'Contrataciones (detalle)'!B508</f>
        <v>0</v>
      </c>
      <c r="C509" s="217">
        <f>+'Contrataciones (detalle)'!C508</f>
        <v>0</v>
      </c>
      <c r="D509" s="220">
        <f>+'Contrataciones (detalle)'!E508</f>
        <v>0</v>
      </c>
      <c r="E509" s="221">
        <f>+'Contrataciones (detalle)'!I508</f>
        <v>0</v>
      </c>
      <c r="F509" s="222" t="str">
        <f>IF(E509=0," ",IF('Contrataciones (detalle)'!L508="No","√"," "))</f>
        <v xml:space="preserve"> </v>
      </c>
      <c r="G509" s="217">
        <f>+'Contrataciones (detalle)'!J508</f>
        <v>0</v>
      </c>
      <c r="H509" s="209"/>
    </row>
    <row r="510" spans="1:8" s="223" customFormat="1" ht="58.5" customHeight="1" x14ac:dyDescent="0.25">
      <c r="A510" s="220">
        <f>+'Contrataciones (detalle)'!A509</f>
        <v>0</v>
      </c>
      <c r="B510" s="220">
        <f>+'Contrataciones (detalle)'!B509</f>
        <v>0</v>
      </c>
      <c r="C510" s="217">
        <f>+'Contrataciones (detalle)'!C509</f>
        <v>0</v>
      </c>
      <c r="D510" s="220">
        <f>+'Contrataciones (detalle)'!E509</f>
        <v>0</v>
      </c>
      <c r="E510" s="221">
        <f>+'Contrataciones (detalle)'!I509</f>
        <v>0</v>
      </c>
      <c r="F510" s="222" t="str">
        <f>IF(E510=0," ",IF('Contrataciones (detalle)'!L509="No","√"," "))</f>
        <v xml:space="preserve"> </v>
      </c>
      <c r="G510" s="217">
        <f>+'Contrataciones (detalle)'!J509</f>
        <v>0</v>
      </c>
      <c r="H510" s="209"/>
    </row>
    <row r="511" spans="1:8" s="223" customFormat="1" ht="58.5" customHeight="1" x14ac:dyDescent="0.25">
      <c r="A511" s="220">
        <f>+'Contrataciones (detalle)'!A510</f>
        <v>0</v>
      </c>
      <c r="B511" s="220">
        <f>+'Contrataciones (detalle)'!B510</f>
        <v>0</v>
      </c>
      <c r="C511" s="217">
        <f>+'Contrataciones (detalle)'!C510</f>
        <v>0</v>
      </c>
      <c r="D511" s="220">
        <f>+'Contrataciones (detalle)'!E510</f>
        <v>0</v>
      </c>
      <c r="E511" s="221">
        <f>+'Contrataciones (detalle)'!I510</f>
        <v>0</v>
      </c>
      <c r="F511" s="222" t="str">
        <f>IF(E511=0," ",IF('Contrataciones (detalle)'!L510="No","√"," "))</f>
        <v xml:space="preserve"> </v>
      </c>
      <c r="G511" s="217">
        <f>+'Contrataciones (detalle)'!J510</f>
        <v>0</v>
      </c>
      <c r="H511" s="209"/>
    </row>
    <row r="512" spans="1:8" s="223" customFormat="1" ht="58.5" customHeight="1" x14ac:dyDescent="0.25">
      <c r="A512" s="220">
        <f>+'Contrataciones (detalle)'!A511</f>
        <v>0</v>
      </c>
      <c r="B512" s="220">
        <f>+'Contrataciones (detalle)'!B511</f>
        <v>0</v>
      </c>
      <c r="C512" s="217">
        <f>+'Contrataciones (detalle)'!C511</f>
        <v>0</v>
      </c>
      <c r="D512" s="220">
        <f>+'Contrataciones (detalle)'!E511</f>
        <v>0</v>
      </c>
      <c r="E512" s="221">
        <f>+'Contrataciones (detalle)'!I511</f>
        <v>0</v>
      </c>
      <c r="F512" s="222" t="str">
        <f>IF(E512=0," ",IF('Contrataciones (detalle)'!L511="No","√"," "))</f>
        <v xml:space="preserve"> </v>
      </c>
      <c r="G512" s="217">
        <f>+'Contrataciones (detalle)'!J511</f>
        <v>0</v>
      </c>
      <c r="H512" s="209"/>
    </row>
    <row r="513" spans="1:8" s="223" customFormat="1" ht="58.5" customHeight="1" x14ac:dyDescent="0.25">
      <c r="A513" s="220">
        <f>+'Contrataciones (detalle)'!A512</f>
        <v>0</v>
      </c>
      <c r="B513" s="220">
        <f>+'Contrataciones (detalle)'!B512</f>
        <v>0</v>
      </c>
      <c r="C513" s="217">
        <f>+'Contrataciones (detalle)'!C512</f>
        <v>0</v>
      </c>
      <c r="D513" s="220">
        <f>+'Contrataciones (detalle)'!E512</f>
        <v>0</v>
      </c>
      <c r="E513" s="221">
        <f>+'Contrataciones (detalle)'!I512</f>
        <v>0</v>
      </c>
      <c r="F513" s="222" t="str">
        <f>IF(E513=0," ",IF('Contrataciones (detalle)'!L512="No","√"," "))</f>
        <v xml:space="preserve"> </v>
      </c>
      <c r="G513" s="217">
        <f>+'Contrataciones (detalle)'!J512</f>
        <v>0</v>
      </c>
      <c r="H513" s="209"/>
    </row>
    <row r="514" spans="1:8" s="223" customFormat="1" ht="58.5" customHeight="1" x14ac:dyDescent="0.25">
      <c r="A514" s="220">
        <f>+'Contrataciones (detalle)'!A513</f>
        <v>0</v>
      </c>
      <c r="B514" s="220">
        <f>+'Contrataciones (detalle)'!B513</f>
        <v>0</v>
      </c>
      <c r="C514" s="217">
        <f>+'Contrataciones (detalle)'!C513</f>
        <v>0</v>
      </c>
      <c r="D514" s="220">
        <f>+'Contrataciones (detalle)'!E513</f>
        <v>0</v>
      </c>
      <c r="E514" s="221">
        <f>+'Contrataciones (detalle)'!I513</f>
        <v>0</v>
      </c>
      <c r="F514" s="222" t="str">
        <f>IF(E514=0," ",IF('Contrataciones (detalle)'!L513="No","√"," "))</f>
        <v xml:space="preserve"> </v>
      </c>
      <c r="G514" s="217">
        <f>+'Contrataciones (detalle)'!J513</f>
        <v>0</v>
      </c>
      <c r="H514" s="209"/>
    </row>
    <row r="515" spans="1:8" s="223" customFormat="1" ht="58.5" customHeight="1" x14ac:dyDescent="0.25">
      <c r="A515" s="220">
        <f>+'Contrataciones (detalle)'!A514</f>
        <v>0</v>
      </c>
      <c r="B515" s="220">
        <f>+'Contrataciones (detalle)'!B514</f>
        <v>0</v>
      </c>
      <c r="C515" s="217">
        <f>+'Contrataciones (detalle)'!C514</f>
        <v>0</v>
      </c>
      <c r="D515" s="220">
        <f>+'Contrataciones (detalle)'!E514</f>
        <v>0</v>
      </c>
      <c r="E515" s="221">
        <f>+'Contrataciones (detalle)'!I514</f>
        <v>0</v>
      </c>
      <c r="F515" s="222" t="str">
        <f>IF(E515=0," ",IF('Contrataciones (detalle)'!L514="No","√"," "))</f>
        <v xml:space="preserve"> </v>
      </c>
      <c r="G515" s="217">
        <f>+'Contrataciones (detalle)'!J514</f>
        <v>0</v>
      </c>
      <c r="H515" s="209"/>
    </row>
    <row r="516" spans="1:8" s="223" customFormat="1" ht="58.5" customHeight="1" x14ac:dyDescent="0.25">
      <c r="A516" s="220">
        <f>+'Contrataciones (detalle)'!A515</f>
        <v>0</v>
      </c>
      <c r="B516" s="220">
        <f>+'Contrataciones (detalle)'!B515</f>
        <v>0</v>
      </c>
      <c r="C516" s="217">
        <f>+'Contrataciones (detalle)'!C515</f>
        <v>0</v>
      </c>
      <c r="D516" s="220">
        <f>+'Contrataciones (detalle)'!E515</f>
        <v>0</v>
      </c>
      <c r="E516" s="221">
        <f>+'Contrataciones (detalle)'!I515</f>
        <v>0</v>
      </c>
      <c r="F516" s="222" t="str">
        <f>IF(E516=0," ",IF('Contrataciones (detalle)'!L515="No","√"," "))</f>
        <v xml:space="preserve"> </v>
      </c>
      <c r="G516" s="217">
        <f>+'Contrataciones (detalle)'!J515</f>
        <v>0</v>
      </c>
      <c r="H516" s="209"/>
    </row>
    <row r="517" spans="1:8" s="223" customFormat="1" ht="58.5" customHeight="1" x14ac:dyDescent="0.25">
      <c r="A517" s="220">
        <f>+'Contrataciones (detalle)'!A516</f>
        <v>0</v>
      </c>
      <c r="B517" s="220">
        <f>+'Contrataciones (detalle)'!B516</f>
        <v>0</v>
      </c>
      <c r="C517" s="217">
        <f>+'Contrataciones (detalle)'!C516</f>
        <v>0</v>
      </c>
      <c r="D517" s="220">
        <f>+'Contrataciones (detalle)'!E516</f>
        <v>0</v>
      </c>
      <c r="E517" s="221">
        <f>+'Contrataciones (detalle)'!I516</f>
        <v>0</v>
      </c>
      <c r="F517" s="222" t="str">
        <f>IF(E517=0," ",IF('Contrataciones (detalle)'!L516="No","√"," "))</f>
        <v xml:space="preserve"> </v>
      </c>
      <c r="G517" s="217">
        <f>+'Contrataciones (detalle)'!J516</f>
        <v>0</v>
      </c>
      <c r="H517" s="209"/>
    </row>
    <row r="518" spans="1:8" s="223" customFormat="1" ht="58.5" customHeight="1" x14ac:dyDescent="0.25">
      <c r="A518" s="220">
        <f>+'Contrataciones (detalle)'!A517</f>
        <v>0</v>
      </c>
      <c r="B518" s="220">
        <f>+'Contrataciones (detalle)'!B517</f>
        <v>0</v>
      </c>
      <c r="C518" s="217">
        <f>+'Contrataciones (detalle)'!C517</f>
        <v>0</v>
      </c>
      <c r="D518" s="220">
        <f>+'Contrataciones (detalle)'!E517</f>
        <v>0</v>
      </c>
      <c r="E518" s="221">
        <f>+'Contrataciones (detalle)'!I517</f>
        <v>0</v>
      </c>
      <c r="F518" s="222" t="str">
        <f>IF(E518=0," ",IF('Contrataciones (detalle)'!L517="No","√"," "))</f>
        <v xml:space="preserve"> </v>
      </c>
      <c r="G518" s="217">
        <f>+'Contrataciones (detalle)'!J517</f>
        <v>0</v>
      </c>
      <c r="H518" s="209"/>
    </row>
    <row r="519" spans="1:8" s="223" customFormat="1" ht="58.5" customHeight="1" x14ac:dyDescent="0.25">
      <c r="A519" s="220">
        <f>+'Contrataciones (detalle)'!A518</f>
        <v>0</v>
      </c>
      <c r="B519" s="220">
        <f>+'Contrataciones (detalle)'!B518</f>
        <v>0</v>
      </c>
      <c r="C519" s="217">
        <f>+'Contrataciones (detalle)'!C518</f>
        <v>0</v>
      </c>
      <c r="D519" s="220">
        <f>+'Contrataciones (detalle)'!E518</f>
        <v>0</v>
      </c>
      <c r="E519" s="221">
        <f>+'Contrataciones (detalle)'!I518</f>
        <v>0</v>
      </c>
      <c r="F519" s="222" t="str">
        <f>IF(E519=0," ",IF('Contrataciones (detalle)'!L518="No","√"," "))</f>
        <v xml:space="preserve"> </v>
      </c>
      <c r="G519" s="217">
        <f>+'Contrataciones (detalle)'!J518</f>
        <v>0</v>
      </c>
      <c r="H519" s="209"/>
    </row>
    <row r="520" spans="1:8" s="223" customFormat="1" ht="58.5" customHeight="1" x14ac:dyDescent="0.25">
      <c r="A520" s="220">
        <f>+'Contrataciones (detalle)'!A519</f>
        <v>0</v>
      </c>
      <c r="B520" s="220">
        <f>+'Contrataciones (detalle)'!B519</f>
        <v>0</v>
      </c>
      <c r="C520" s="217">
        <f>+'Contrataciones (detalle)'!C519</f>
        <v>0</v>
      </c>
      <c r="D520" s="220">
        <f>+'Contrataciones (detalle)'!E519</f>
        <v>0</v>
      </c>
      <c r="E520" s="221">
        <f>+'Contrataciones (detalle)'!I519</f>
        <v>0</v>
      </c>
      <c r="F520" s="222" t="str">
        <f>IF(E520=0," ",IF('Contrataciones (detalle)'!L519="No","√"," "))</f>
        <v xml:space="preserve"> </v>
      </c>
      <c r="G520" s="217">
        <f>+'Contrataciones (detalle)'!J519</f>
        <v>0</v>
      </c>
      <c r="H520" s="209"/>
    </row>
    <row r="521" spans="1:8" s="223" customFormat="1" ht="58.5" customHeight="1" x14ac:dyDescent="0.25">
      <c r="A521" s="220">
        <f>+'Contrataciones (detalle)'!A520</f>
        <v>0</v>
      </c>
      <c r="B521" s="220">
        <f>+'Contrataciones (detalle)'!B520</f>
        <v>0</v>
      </c>
      <c r="C521" s="217">
        <f>+'Contrataciones (detalle)'!C520</f>
        <v>0</v>
      </c>
      <c r="D521" s="220">
        <f>+'Contrataciones (detalle)'!E520</f>
        <v>0</v>
      </c>
      <c r="E521" s="221">
        <f>+'Contrataciones (detalle)'!I520</f>
        <v>0</v>
      </c>
      <c r="F521" s="222" t="str">
        <f>IF(E521=0," ",IF('Contrataciones (detalle)'!L520="No","√"," "))</f>
        <v xml:space="preserve"> </v>
      </c>
      <c r="G521" s="217">
        <f>+'Contrataciones (detalle)'!J520</f>
        <v>0</v>
      </c>
      <c r="H521" s="209"/>
    </row>
    <row r="522" spans="1:8" x14ac:dyDescent="0.25">
      <c r="H522" s="90"/>
    </row>
    <row r="523" spans="1:8" x14ac:dyDescent="0.25">
      <c r="H523" s="90"/>
    </row>
    <row r="524" spans="1:8" x14ac:dyDescent="0.25">
      <c r="H524" s="90"/>
    </row>
    <row r="525" spans="1:8" x14ac:dyDescent="0.25">
      <c r="H525" s="90"/>
    </row>
    <row r="526" spans="1:8" x14ac:dyDescent="0.25">
      <c r="H526" s="90"/>
    </row>
    <row r="527" spans="1:8" x14ac:dyDescent="0.25">
      <c r="H527" s="90"/>
    </row>
    <row r="528" spans="1:8" x14ac:dyDescent="0.25">
      <c r="H528" s="90"/>
    </row>
    <row r="529" spans="8:8" x14ac:dyDescent="0.25">
      <c r="H529" s="90"/>
    </row>
    <row r="530" spans="8:8" x14ac:dyDescent="0.25">
      <c r="H530" s="90"/>
    </row>
    <row r="531" spans="8:8" x14ac:dyDescent="0.25">
      <c r="H531" s="90"/>
    </row>
    <row r="532" spans="8:8" x14ac:dyDescent="0.25">
      <c r="H532" s="90"/>
    </row>
    <row r="533" spans="8:8" x14ac:dyDescent="0.25">
      <c r="H533" s="90"/>
    </row>
    <row r="534" spans="8:8" x14ac:dyDescent="0.25">
      <c r="H534" s="90"/>
    </row>
    <row r="535" spans="8:8" x14ac:dyDescent="0.25">
      <c r="H535" s="90"/>
    </row>
    <row r="536" spans="8:8" x14ac:dyDescent="0.25">
      <c r="H536" s="90"/>
    </row>
    <row r="537" spans="8:8" x14ac:dyDescent="0.25">
      <c r="H537" s="90"/>
    </row>
    <row r="538" spans="8:8" x14ac:dyDescent="0.25">
      <c r="H538" s="90"/>
    </row>
    <row r="539" spans="8:8" x14ac:dyDescent="0.25">
      <c r="H539" s="90"/>
    </row>
    <row r="540" spans="8:8" x14ac:dyDescent="0.25">
      <c r="H540" s="90"/>
    </row>
  </sheetData>
  <sheetProtection password="CCD3" sheet="1" objects="1" scenarios="1" formatCells="0" formatColumns="0" sort="0" autoFilter="0" pivotTables="0"/>
  <autoFilter ref="F14:F521" xr:uid="{00000000-0009-0000-0000-000006000000}"/>
  <mergeCells count="14">
    <mergeCell ref="A2:H2"/>
    <mergeCell ref="A4:H4"/>
    <mergeCell ref="A5:H5"/>
    <mergeCell ref="A12:A13"/>
    <mergeCell ref="B12:B13"/>
    <mergeCell ref="C12:C13"/>
    <mergeCell ref="D12:D13"/>
    <mergeCell ref="E12:F13"/>
    <mergeCell ref="G12:G13"/>
    <mergeCell ref="H12:H13"/>
    <mergeCell ref="F8:H8"/>
    <mergeCell ref="F10:H10"/>
    <mergeCell ref="B8:D8"/>
    <mergeCell ref="B10:D10"/>
  </mergeCells>
  <dataValidations disablePrompts="1" count="3">
    <dataValidation operator="greaterThan" allowBlank="1" errorTitle="¡Atención!" error="Ingrese cantidades de Q.0.01 en adelante" prompt="Ingrese el valor en Quetzales" sqref="E15:E521" xr:uid="{00000000-0002-0000-0600-000000000000}"/>
    <dataValidation allowBlank="1" showInputMessage="1" showErrorMessage="1" errorTitle="¡Atención!" error="Debe seleccionar un estado de la lista." prompt="Seleccione un estado." sqref="F8" xr:uid="{00000000-0002-0000-0600-000001000000}"/>
    <dataValidation operator="greaterThan" allowBlank="1" showInputMessage="1" showErrorMessage="1" errorTitle="¡Atención!" error="Nombre no válido." sqref="B8" xr:uid="{00000000-0002-0000-0600-000002000000}"/>
  </dataValidations>
  <printOptions horizontalCentered="1"/>
  <pageMargins left="0.23622047244094491" right="0.23622047244094491" top="0.74803149606299213" bottom="0.74803149606299213" header="0.31496062992125984" footer="0.31496062992125984"/>
  <pageSetup paperSize="120" scale="71" fitToWidth="0" fitToHeight="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586"/>
  <sheetViews>
    <sheetView zoomScaleNormal="100" workbookViewId="0">
      <selection activeCell="D15" sqref="D15"/>
    </sheetView>
  </sheetViews>
  <sheetFormatPr baseColWidth="10" defaultRowHeight="15" x14ac:dyDescent="0.25"/>
  <cols>
    <col min="1" max="1" width="17.7109375" customWidth="1"/>
    <col min="2" max="2" width="57.28515625" customWidth="1"/>
    <col min="3" max="3" width="14.7109375" customWidth="1"/>
    <col min="4" max="4" width="15.5703125" customWidth="1"/>
    <col min="5" max="5" width="71.28515625" customWidth="1"/>
  </cols>
  <sheetData>
    <row r="1" spans="1:13" ht="21" x14ac:dyDescent="0.35">
      <c r="A1" s="41" t="s">
        <v>29</v>
      </c>
      <c r="B1" s="41"/>
      <c r="C1" s="41"/>
      <c r="D1" s="41"/>
      <c r="E1" s="41"/>
    </row>
    <row r="2" spans="1:13" ht="6" customHeight="1" x14ac:dyDescent="0.25"/>
    <row r="3" spans="1:13" ht="21" x14ac:dyDescent="0.35">
      <c r="A3" s="41" t="e">
        <f>CONCATENATE("Período: ",('Datos del Fideicomiso'!B8)," del ",('Datos del Fideicomiso'!#REF!))</f>
        <v>#REF!</v>
      </c>
      <c r="B3" s="41"/>
      <c r="C3" s="41"/>
      <c r="D3" s="41"/>
      <c r="E3" s="41"/>
    </row>
    <row r="4" spans="1:13" ht="6" customHeight="1" x14ac:dyDescent="0.25">
      <c r="A4" s="5"/>
      <c r="C4" s="5"/>
      <c r="D4" s="5"/>
      <c r="E4" s="5"/>
    </row>
    <row r="5" spans="1:13" x14ac:dyDescent="0.25">
      <c r="A5" s="36" t="s">
        <v>21</v>
      </c>
      <c r="B5" s="295">
        <f>'Datos del Fideicomiso'!B10:I10</f>
        <v>0</v>
      </c>
      <c r="C5" s="295"/>
      <c r="D5" s="40" t="s">
        <v>36</v>
      </c>
      <c r="E5" s="43">
        <f>'Datos del Fideicomiso'!B12</f>
        <v>0</v>
      </c>
    </row>
    <row r="6" spans="1:13" ht="6" customHeight="1" x14ac:dyDescent="0.25">
      <c r="A6" s="5"/>
      <c r="C6" s="5"/>
      <c r="D6" s="5"/>
      <c r="E6" s="5"/>
    </row>
    <row r="7" spans="1:13" ht="30" customHeight="1" x14ac:dyDescent="0.25">
      <c r="A7" s="40" t="s">
        <v>35</v>
      </c>
      <c r="B7" s="296">
        <f>'Datos del Fideicomiso'!G8</f>
        <v>0</v>
      </c>
      <c r="C7" s="296"/>
      <c r="D7" s="42" t="s">
        <v>22</v>
      </c>
      <c r="E7" s="43">
        <f>'Datos del Fideicomiso'!E12</f>
        <v>0</v>
      </c>
    </row>
    <row r="8" spans="1:13" ht="6" customHeight="1" x14ac:dyDescent="0.25"/>
    <row r="9" spans="1:13" s="1" customFormat="1" ht="31.5" customHeight="1" x14ac:dyDescent="0.25">
      <c r="A9" s="293" t="s">
        <v>0</v>
      </c>
      <c r="B9" s="293" t="s">
        <v>30</v>
      </c>
      <c r="C9" s="293" t="s">
        <v>42</v>
      </c>
      <c r="D9" s="293" t="s">
        <v>43</v>
      </c>
      <c r="E9" s="293" t="s">
        <v>44</v>
      </c>
      <c r="G9" s="4" t="s">
        <v>24</v>
      </c>
      <c r="H9" s="4" t="s">
        <v>20</v>
      </c>
      <c r="I9" s="4" t="s">
        <v>15</v>
      </c>
      <c r="J9" s="4" t="s">
        <v>5</v>
      </c>
      <c r="K9" s="4" t="s">
        <v>4</v>
      </c>
    </row>
    <row r="10" spans="1:13" s="1" customFormat="1" x14ac:dyDescent="0.25">
      <c r="A10" s="294"/>
      <c r="B10" s="294"/>
      <c r="C10" s="294"/>
      <c r="D10" s="294"/>
      <c r="E10" s="294"/>
      <c r="G10" s="4"/>
      <c r="H10" s="4"/>
      <c r="I10" s="4"/>
      <c r="J10" s="4"/>
      <c r="K10" s="4"/>
    </row>
    <row r="11" spans="1:13" s="1" customFormat="1" x14ac:dyDescent="0.25">
      <c r="A11" s="37"/>
      <c r="B11" s="38" t="s">
        <v>8</v>
      </c>
      <c r="C11" s="37"/>
      <c r="D11" s="39">
        <f>SUM(D12:D61)</f>
        <v>0</v>
      </c>
      <c r="E11" s="37"/>
      <c r="G11" s="6" t="s">
        <v>25</v>
      </c>
      <c r="H11" s="6">
        <v>2013</v>
      </c>
      <c r="I11" s="6" t="s">
        <v>16</v>
      </c>
      <c r="J11" s="6" t="s">
        <v>9</v>
      </c>
      <c r="K11" s="6" t="s">
        <v>10</v>
      </c>
      <c r="L11" s="7"/>
      <c r="M11" s="7"/>
    </row>
    <row r="12" spans="1:13" s="3" customFormat="1" ht="16.5" customHeight="1" x14ac:dyDescent="0.25">
      <c r="A12" s="11">
        <v>1</v>
      </c>
      <c r="B12" s="12"/>
      <c r="C12" s="13"/>
      <c r="D12" s="14"/>
      <c r="E12" s="15"/>
      <c r="F12" s="2"/>
      <c r="G12" s="6" t="s">
        <v>26</v>
      </c>
      <c r="H12" s="6">
        <v>2014</v>
      </c>
      <c r="I12" s="6" t="s">
        <v>17</v>
      </c>
      <c r="J12" s="6" t="s">
        <v>13</v>
      </c>
      <c r="K12" s="6" t="s">
        <v>11</v>
      </c>
      <c r="L12" s="8"/>
      <c r="M12" s="8"/>
    </row>
    <row r="13" spans="1:13" ht="16.5" customHeight="1" x14ac:dyDescent="0.25">
      <c r="A13" s="16">
        <v>2</v>
      </c>
      <c r="B13" s="17"/>
      <c r="C13" s="18"/>
      <c r="D13" s="19"/>
      <c r="E13" s="20"/>
      <c r="G13" s="6" t="s">
        <v>27</v>
      </c>
      <c r="H13" s="6">
        <v>2015</v>
      </c>
      <c r="I13" s="6" t="s">
        <v>18</v>
      </c>
      <c r="J13" s="6" t="s">
        <v>12</v>
      </c>
      <c r="K13" s="6"/>
      <c r="L13" s="9"/>
      <c r="M13" s="9"/>
    </row>
    <row r="14" spans="1:13" ht="16.5" customHeight="1" x14ac:dyDescent="0.25">
      <c r="A14" s="11">
        <v>3</v>
      </c>
      <c r="B14" s="12"/>
      <c r="C14" s="13"/>
      <c r="D14" s="14"/>
      <c r="E14" s="15"/>
      <c r="G14" s="6" t="s">
        <v>28</v>
      </c>
      <c r="H14" s="6">
        <v>2016</v>
      </c>
      <c r="I14" s="6" t="s">
        <v>19</v>
      </c>
      <c r="J14" s="6"/>
      <c r="K14" s="6"/>
      <c r="L14" s="9"/>
      <c r="M14" s="9"/>
    </row>
    <row r="15" spans="1:13" ht="16.5" customHeight="1" x14ac:dyDescent="0.25">
      <c r="A15" s="16">
        <v>4</v>
      </c>
      <c r="B15" s="17"/>
      <c r="C15" s="18"/>
      <c r="D15" s="19"/>
      <c r="E15" s="20"/>
      <c r="G15" s="6"/>
      <c r="H15" s="6">
        <v>2017</v>
      </c>
      <c r="I15" s="6"/>
      <c r="J15" s="6"/>
      <c r="K15" s="6"/>
      <c r="L15" s="9"/>
      <c r="M15" s="9"/>
    </row>
    <row r="16" spans="1:13" ht="16.5" customHeight="1" x14ac:dyDescent="0.25">
      <c r="A16" s="11">
        <v>5</v>
      </c>
      <c r="B16" s="12"/>
      <c r="C16" s="13"/>
      <c r="D16" s="14"/>
      <c r="E16" s="15"/>
      <c r="G16" s="6"/>
      <c r="H16" s="6">
        <v>2018</v>
      </c>
      <c r="I16" s="6"/>
      <c r="J16" s="6"/>
      <c r="K16" s="6"/>
      <c r="L16" s="9"/>
      <c r="M16" s="9"/>
    </row>
    <row r="17" spans="1:13" ht="16.5" customHeight="1" x14ac:dyDescent="0.25">
      <c r="A17" s="16">
        <v>6</v>
      </c>
      <c r="B17" s="17"/>
      <c r="C17" s="18"/>
      <c r="D17" s="19"/>
      <c r="E17" s="20"/>
      <c r="G17" s="6"/>
      <c r="H17" s="6">
        <v>2019</v>
      </c>
      <c r="I17" s="6"/>
      <c r="J17" s="6"/>
      <c r="K17" s="6"/>
      <c r="L17" s="9"/>
      <c r="M17" s="9"/>
    </row>
    <row r="18" spans="1:13" ht="16.5" customHeight="1" x14ac:dyDescent="0.25">
      <c r="A18" s="11">
        <v>7</v>
      </c>
      <c r="B18" s="12"/>
      <c r="C18" s="13"/>
      <c r="D18" s="14"/>
      <c r="E18" s="15"/>
      <c r="G18" s="6"/>
      <c r="H18" s="6">
        <v>2020</v>
      </c>
      <c r="I18" s="6"/>
      <c r="J18" s="6"/>
      <c r="K18" s="6"/>
      <c r="L18" s="9"/>
      <c r="M18" s="9"/>
    </row>
    <row r="19" spans="1:13" ht="16.5" customHeight="1" x14ac:dyDescent="0.25">
      <c r="A19" s="16">
        <v>8</v>
      </c>
      <c r="B19" s="17"/>
      <c r="C19" s="18"/>
      <c r="D19" s="19"/>
      <c r="E19" s="20"/>
      <c r="G19" s="6"/>
      <c r="H19" s="6"/>
      <c r="I19" s="6"/>
      <c r="J19" s="6"/>
      <c r="K19" s="6"/>
      <c r="L19" s="9"/>
      <c r="M19" s="9"/>
    </row>
    <row r="20" spans="1:13" ht="16.5" customHeight="1" x14ac:dyDescent="0.25">
      <c r="A20" s="11">
        <v>9</v>
      </c>
      <c r="B20" s="12"/>
      <c r="C20" s="13"/>
      <c r="D20" s="14"/>
      <c r="E20" s="15"/>
      <c r="G20" s="6"/>
      <c r="H20" s="6"/>
      <c r="I20" s="6"/>
      <c r="J20" s="6"/>
      <c r="K20" s="6"/>
      <c r="L20" s="9"/>
      <c r="M20" s="9"/>
    </row>
    <row r="21" spans="1:13" ht="16.5" customHeight="1" x14ac:dyDescent="0.25">
      <c r="A21" s="16">
        <v>10</v>
      </c>
      <c r="B21" s="17"/>
      <c r="C21" s="18"/>
      <c r="D21" s="19"/>
      <c r="E21" s="20"/>
      <c r="I21" s="6"/>
      <c r="J21" s="6"/>
      <c r="K21" s="6"/>
      <c r="L21" s="9"/>
      <c r="M21" s="9"/>
    </row>
    <row r="22" spans="1:13" ht="16.5" customHeight="1" x14ac:dyDescent="0.25">
      <c r="A22" s="11">
        <v>11</v>
      </c>
      <c r="B22" s="12"/>
      <c r="C22" s="13"/>
      <c r="D22" s="14"/>
      <c r="E22" s="15"/>
      <c r="I22" s="6"/>
      <c r="J22" s="6"/>
      <c r="K22" s="6"/>
      <c r="L22" s="9"/>
      <c r="M22" s="9"/>
    </row>
    <row r="23" spans="1:13" ht="16.5" customHeight="1" x14ac:dyDescent="0.25">
      <c r="A23" s="16">
        <v>12</v>
      </c>
      <c r="B23" s="17"/>
      <c r="C23" s="18"/>
      <c r="D23" s="19"/>
      <c r="E23" s="20"/>
      <c r="I23" s="6"/>
      <c r="J23" s="6"/>
      <c r="K23" s="6"/>
      <c r="L23" s="9"/>
      <c r="M23" s="9"/>
    </row>
    <row r="24" spans="1:13" ht="16.5" customHeight="1" x14ac:dyDescent="0.25">
      <c r="A24" s="11">
        <v>13</v>
      </c>
      <c r="B24" s="12"/>
      <c r="C24" s="13"/>
      <c r="D24" s="14"/>
      <c r="E24" s="15"/>
      <c r="J24" s="6"/>
      <c r="K24" s="6"/>
      <c r="L24" s="9"/>
      <c r="M24" s="9"/>
    </row>
    <row r="25" spans="1:13" ht="16.5" customHeight="1" x14ac:dyDescent="0.25">
      <c r="A25" s="16">
        <v>14</v>
      </c>
      <c r="B25" s="17"/>
      <c r="C25" s="18"/>
      <c r="D25" s="19"/>
      <c r="E25" s="20"/>
      <c r="J25" s="6"/>
      <c r="K25" s="6"/>
      <c r="L25" s="9"/>
      <c r="M25" s="9"/>
    </row>
    <row r="26" spans="1:13" ht="16.5" customHeight="1" x14ac:dyDescent="0.25">
      <c r="A26" s="11">
        <v>15</v>
      </c>
      <c r="B26" s="12"/>
      <c r="C26" s="13"/>
      <c r="D26" s="14"/>
      <c r="E26" s="15"/>
      <c r="J26" s="6"/>
      <c r="K26" s="6"/>
      <c r="L26" s="9"/>
      <c r="M26" s="9"/>
    </row>
    <row r="27" spans="1:13" ht="16.5" customHeight="1" x14ac:dyDescent="0.25">
      <c r="A27" s="16">
        <v>16</v>
      </c>
      <c r="B27" s="17"/>
      <c r="C27" s="18"/>
      <c r="D27" s="19"/>
      <c r="E27" s="20"/>
      <c r="J27" s="6"/>
      <c r="K27" s="6"/>
      <c r="L27" s="9"/>
      <c r="M27" s="9"/>
    </row>
    <row r="28" spans="1:13" ht="16.5" customHeight="1" x14ac:dyDescent="0.25">
      <c r="A28" s="11">
        <v>17</v>
      </c>
      <c r="B28" s="12"/>
      <c r="C28" s="13"/>
      <c r="D28" s="14"/>
      <c r="E28" s="15"/>
      <c r="J28" s="6"/>
      <c r="K28" s="6"/>
      <c r="L28" s="9"/>
      <c r="M28" s="9"/>
    </row>
    <row r="29" spans="1:13" ht="16.5" customHeight="1" x14ac:dyDescent="0.25">
      <c r="A29" s="16">
        <v>18</v>
      </c>
      <c r="B29" s="17"/>
      <c r="C29" s="18"/>
      <c r="D29" s="19"/>
      <c r="E29" s="20"/>
      <c r="J29" s="6"/>
      <c r="K29" s="10"/>
      <c r="L29" s="9"/>
      <c r="M29" s="9"/>
    </row>
    <row r="30" spans="1:13" ht="16.5" customHeight="1" x14ac:dyDescent="0.25">
      <c r="A30" s="11">
        <v>19</v>
      </c>
      <c r="B30" s="12"/>
      <c r="C30" s="13"/>
      <c r="D30" s="14"/>
      <c r="E30" s="15"/>
      <c r="J30" s="10"/>
      <c r="K30" s="10"/>
      <c r="L30" s="9"/>
      <c r="M30" s="9"/>
    </row>
    <row r="31" spans="1:13" ht="16.5" customHeight="1" x14ac:dyDescent="0.25">
      <c r="A31" s="16">
        <v>20</v>
      </c>
      <c r="B31" s="17"/>
      <c r="C31" s="18"/>
      <c r="D31" s="19"/>
      <c r="E31" s="20"/>
      <c r="J31" s="10"/>
      <c r="K31" s="10"/>
      <c r="L31" s="9"/>
      <c r="M31" s="9"/>
    </row>
    <row r="32" spans="1:13" ht="16.5" customHeight="1" x14ac:dyDescent="0.25">
      <c r="A32" s="11">
        <v>21</v>
      </c>
      <c r="B32" s="12"/>
      <c r="C32" s="13"/>
      <c r="D32" s="14"/>
      <c r="E32" s="15"/>
      <c r="J32" s="10"/>
      <c r="K32" s="10"/>
      <c r="L32" s="9"/>
      <c r="M32" s="9"/>
    </row>
    <row r="33" spans="1:13" ht="16.5" customHeight="1" x14ac:dyDescent="0.25">
      <c r="A33" s="16">
        <v>22</v>
      </c>
      <c r="B33" s="17"/>
      <c r="C33" s="18"/>
      <c r="D33" s="19"/>
      <c r="E33" s="20"/>
      <c r="J33" s="10"/>
      <c r="K33" s="10"/>
      <c r="L33" s="9"/>
      <c r="M33" s="9"/>
    </row>
    <row r="34" spans="1:13" ht="16.5" customHeight="1" x14ac:dyDescent="0.25">
      <c r="A34" s="11">
        <v>23</v>
      </c>
      <c r="B34" s="12"/>
      <c r="C34" s="13"/>
      <c r="D34" s="14"/>
      <c r="E34" s="15"/>
      <c r="J34" s="10"/>
      <c r="K34" s="10"/>
      <c r="L34" s="9"/>
      <c r="M34" s="9"/>
    </row>
    <row r="35" spans="1:13" ht="16.5" customHeight="1" x14ac:dyDescent="0.25">
      <c r="A35" s="16">
        <v>24</v>
      </c>
      <c r="B35" s="17"/>
      <c r="C35" s="18"/>
      <c r="D35" s="19"/>
      <c r="E35" s="20"/>
      <c r="J35" s="10"/>
      <c r="K35" s="10"/>
      <c r="L35" s="9"/>
      <c r="M35" s="9"/>
    </row>
    <row r="36" spans="1:13" ht="16.5" customHeight="1" x14ac:dyDescent="0.25">
      <c r="A36" s="11">
        <v>25</v>
      </c>
      <c r="B36" s="12"/>
      <c r="C36" s="13"/>
      <c r="D36" s="14"/>
      <c r="E36" s="15"/>
      <c r="J36" s="10"/>
      <c r="K36" s="10"/>
      <c r="L36" s="9"/>
      <c r="M36" s="9"/>
    </row>
    <row r="37" spans="1:13" ht="16.5" customHeight="1" x14ac:dyDescent="0.25">
      <c r="A37" s="16">
        <v>26</v>
      </c>
      <c r="B37" s="17"/>
      <c r="C37" s="18"/>
      <c r="D37" s="19"/>
      <c r="E37" s="20"/>
      <c r="J37" s="10"/>
      <c r="K37" s="10"/>
      <c r="L37" s="9"/>
      <c r="M37" s="9"/>
    </row>
    <row r="38" spans="1:13" ht="16.5" customHeight="1" x14ac:dyDescent="0.25">
      <c r="A38" s="11">
        <v>27</v>
      </c>
      <c r="B38" s="12"/>
      <c r="C38" s="13"/>
      <c r="D38" s="14"/>
      <c r="E38" s="15"/>
      <c r="J38" s="10"/>
      <c r="K38" s="10"/>
      <c r="L38" s="9"/>
      <c r="M38" s="9"/>
    </row>
    <row r="39" spans="1:13" ht="16.5" customHeight="1" x14ac:dyDescent="0.25">
      <c r="A39" s="16">
        <v>28</v>
      </c>
      <c r="B39" s="17"/>
      <c r="C39" s="18"/>
      <c r="D39" s="19"/>
      <c r="E39" s="20"/>
      <c r="J39" s="10"/>
      <c r="K39" s="10"/>
      <c r="L39" s="9"/>
      <c r="M39" s="9"/>
    </row>
    <row r="40" spans="1:13" ht="16.5" customHeight="1" x14ac:dyDescent="0.25">
      <c r="A40" s="11">
        <v>29</v>
      </c>
      <c r="B40" s="12"/>
      <c r="C40" s="13"/>
      <c r="D40" s="14"/>
      <c r="E40" s="15"/>
      <c r="J40" s="10"/>
      <c r="K40" s="10"/>
      <c r="L40" s="9"/>
      <c r="M40" s="9"/>
    </row>
    <row r="41" spans="1:13" ht="16.5" customHeight="1" x14ac:dyDescent="0.25">
      <c r="A41" s="16">
        <v>30</v>
      </c>
      <c r="B41" s="17"/>
      <c r="C41" s="18"/>
      <c r="D41" s="19"/>
      <c r="E41" s="20"/>
      <c r="J41" s="10"/>
      <c r="K41" s="10"/>
      <c r="L41" s="9"/>
      <c r="M41" s="9"/>
    </row>
    <row r="42" spans="1:13" ht="16.5" customHeight="1" x14ac:dyDescent="0.25">
      <c r="A42" s="11">
        <v>31</v>
      </c>
      <c r="B42" s="12"/>
      <c r="C42" s="13"/>
      <c r="D42" s="14"/>
      <c r="E42" s="15"/>
      <c r="J42" s="10"/>
      <c r="K42" s="10"/>
      <c r="L42" s="9"/>
      <c r="M42" s="9"/>
    </row>
    <row r="43" spans="1:13" ht="16.5" customHeight="1" x14ac:dyDescent="0.25">
      <c r="A43" s="16">
        <v>32</v>
      </c>
      <c r="B43" s="17"/>
      <c r="C43" s="18"/>
      <c r="D43" s="19"/>
      <c r="E43" s="20"/>
      <c r="J43" s="10"/>
      <c r="K43" s="10"/>
      <c r="L43" s="9"/>
      <c r="M43" s="9"/>
    </row>
    <row r="44" spans="1:13" ht="16.5" customHeight="1" x14ac:dyDescent="0.25">
      <c r="A44" s="11">
        <v>33</v>
      </c>
      <c r="B44" s="12"/>
      <c r="C44" s="13"/>
      <c r="D44" s="14"/>
      <c r="E44" s="15"/>
      <c r="J44" s="10"/>
      <c r="K44" s="10"/>
      <c r="L44" s="9"/>
      <c r="M44" s="9"/>
    </row>
    <row r="45" spans="1:13" ht="16.5" customHeight="1" x14ac:dyDescent="0.25">
      <c r="A45" s="16">
        <v>34</v>
      </c>
      <c r="B45" s="17"/>
      <c r="C45" s="18"/>
      <c r="D45" s="19"/>
      <c r="E45" s="20"/>
      <c r="J45" s="10"/>
      <c r="K45" s="10"/>
      <c r="L45" s="9"/>
      <c r="M45" s="9"/>
    </row>
    <row r="46" spans="1:13" ht="16.5" customHeight="1" x14ac:dyDescent="0.25">
      <c r="A46" s="23">
        <v>35</v>
      </c>
      <c r="B46" s="27"/>
      <c r="C46" s="28"/>
      <c r="D46" s="29"/>
      <c r="E46" s="30"/>
      <c r="J46" s="10"/>
      <c r="K46" s="10"/>
      <c r="L46" s="9"/>
      <c r="M46" s="9"/>
    </row>
    <row r="47" spans="1:13" ht="16.5" customHeight="1" x14ac:dyDescent="0.25">
      <c r="A47" s="16">
        <v>36</v>
      </c>
      <c r="B47" s="17"/>
      <c r="C47" s="18"/>
      <c r="D47" s="19"/>
      <c r="E47" s="20"/>
      <c r="J47" s="10"/>
      <c r="K47" s="10"/>
      <c r="L47" s="9"/>
      <c r="M47" s="9"/>
    </row>
    <row r="48" spans="1:13" ht="16.5" customHeight="1" x14ac:dyDescent="0.25">
      <c r="A48" s="11">
        <v>37</v>
      </c>
      <c r="B48" s="12"/>
      <c r="C48" s="13"/>
      <c r="D48" s="14"/>
      <c r="E48" s="15"/>
      <c r="J48" s="10"/>
      <c r="K48" s="10"/>
      <c r="L48" s="9"/>
      <c r="M48" s="9"/>
    </row>
    <row r="49" spans="1:13" ht="16.5" customHeight="1" x14ac:dyDescent="0.25">
      <c r="A49" s="16">
        <v>38</v>
      </c>
      <c r="B49" s="17"/>
      <c r="C49" s="18"/>
      <c r="D49" s="19"/>
      <c r="E49" s="20"/>
      <c r="J49" s="10"/>
      <c r="K49" s="10"/>
      <c r="L49" s="9"/>
      <c r="M49" s="9"/>
    </row>
    <row r="50" spans="1:13" ht="16.5" customHeight="1" x14ac:dyDescent="0.25">
      <c r="A50" s="11">
        <v>39</v>
      </c>
      <c r="B50" s="12"/>
      <c r="C50" s="13"/>
      <c r="D50" s="14"/>
      <c r="E50" s="15"/>
      <c r="J50" s="10"/>
      <c r="K50" s="10"/>
      <c r="L50" s="9"/>
      <c r="M50" s="9"/>
    </row>
    <row r="51" spans="1:13" ht="16.5" customHeight="1" x14ac:dyDescent="0.25">
      <c r="A51" s="16">
        <v>40</v>
      </c>
      <c r="B51" s="17"/>
      <c r="C51" s="18"/>
      <c r="D51" s="19"/>
      <c r="E51" s="20"/>
      <c r="J51" s="10"/>
      <c r="K51" s="9"/>
      <c r="L51" s="9"/>
      <c r="M51" s="9"/>
    </row>
    <row r="52" spans="1:13" ht="16.5" customHeight="1" x14ac:dyDescent="0.25">
      <c r="A52" s="11">
        <v>41</v>
      </c>
      <c r="B52" s="12"/>
      <c r="C52" s="13"/>
      <c r="D52" s="14"/>
      <c r="E52" s="15"/>
      <c r="J52" s="9"/>
      <c r="K52" s="9"/>
      <c r="L52" s="9"/>
      <c r="M52" s="9"/>
    </row>
    <row r="53" spans="1:13" ht="16.5" customHeight="1" x14ac:dyDescent="0.25">
      <c r="A53" s="16">
        <v>42</v>
      </c>
      <c r="B53" s="17"/>
      <c r="C53" s="18"/>
      <c r="D53" s="19"/>
      <c r="E53" s="20"/>
      <c r="J53" s="9"/>
      <c r="K53" s="9"/>
      <c r="L53" s="9"/>
      <c r="M53" s="9"/>
    </row>
    <row r="54" spans="1:13" ht="16.5" customHeight="1" x14ac:dyDescent="0.25">
      <c r="A54" s="11">
        <v>43</v>
      </c>
      <c r="B54" s="12"/>
      <c r="C54" s="13"/>
      <c r="D54" s="14"/>
      <c r="E54" s="15"/>
      <c r="J54" s="9"/>
      <c r="K54" s="9"/>
      <c r="L54" s="9"/>
      <c r="M54" s="9"/>
    </row>
    <row r="55" spans="1:13" ht="16.5" customHeight="1" x14ac:dyDescent="0.25">
      <c r="A55" s="16">
        <v>44</v>
      </c>
      <c r="B55" s="17"/>
      <c r="C55" s="18"/>
      <c r="D55" s="19"/>
      <c r="E55" s="20"/>
      <c r="J55" s="9"/>
      <c r="K55" s="5"/>
    </row>
    <row r="56" spans="1:13" ht="16.5" customHeight="1" x14ac:dyDescent="0.25">
      <c r="A56" s="11">
        <v>45</v>
      </c>
      <c r="B56" s="12"/>
      <c r="C56" s="13"/>
      <c r="D56" s="14"/>
      <c r="E56" s="15"/>
      <c r="J56" s="5"/>
      <c r="K56" s="5"/>
    </row>
    <row r="57" spans="1:13" ht="16.5" customHeight="1" x14ac:dyDescent="0.25">
      <c r="A57" s="16">
        <v>46</v>
      </c>
      <c r="B57" s="17"/>
      <c r="C57" s="18"/>
      <c r="D57" s="19"/>
      <c r="E57" s="20"/>
      <c r="J57" s="5"/>
      <c r="K57" s="5"/>
    </row>
    <row r="58" spans="1:13" ht="16.5" customHeight="1" x14ac:dyDescent="0.25">
      <c r="A58" s="11">
        <v>47</v>
      </c>
      <c r="B58" s="12"/>
      <c r="C58" s="13"/>
      <c r="D58" s="14"/>
      <c r="E58" s="15"/>
      <c r="J58" s="5"/>
      <c r="K58" s="5"/>
    </row>
    <row r="59" spans="1:13" ht="16.5" customHeight="1" x14ac:dyDescent="0.25">
      <c r="A59" s="16">
        <v>48</v>
      </c>
      <c r="B59" s="17"/>
      <c r="C59" s="18"/>
      <c r="D59" s="19"/>
      <c r="E59" s="20"/>
      <c r="J59" s="5"/>
      <c r="K59" s="5"/>
    </row>
    <row r="60" spans="1:13" ht="16.5" customHeight="1" x14ac:dyDescent="0.25">
      <c r="A60" s="11">
        <v>49</v>
      </c>
      <c r="B60" s="12"/>
      <c r="C60" s="13"/>
      <c r="D60" s="14"/>
      <c r="E60" s="15"/>
      <c r="J60" s="5"/>
      <c r="K60" s="5"/>
    </row>
    <row r="61" spans="1:13" ht="16.5" customHeight="1" x14ac:dyDescent="0.25">
      <c r="A61" s="16">
        <v>50</v>
      </c>
      <c r="B61" s="17"/>
      <c r="C61" s="18"/>
      <c r="D61" s="19"/>
      <c r="E61" s="20"/>
      <c r="J61" s="5"/>
      <c r="K61" s="5"/>
    </row>
    <row r="62" spans="1:13" ht="16.5" customHeight="1" x14ac:dyDescent="0.25">
      <c r="A62" s="11">
        <v>51</v>
      </c>
      <c r="B62" s="12"/>
      <c r="C62" s="13"/>
      <c r="D62" s="14"/>
      <c r="E62" s="15"/>
      <c r="J62" s="5"/>
      <c r="K62" s="5"/>
    </row>
    <row r="63" spans="1:13" ht="16.5" customHeight="1" x14ac:dyDescent="0.25">
      <c r="A63" s="16">
        <v>52</v>
      </c>
      <c r="B63" s="17"/>
      <c r="C63" s="18"/>
      <c r="D63" s="19"/>
      <c r="E63" s="20"/>
      <c r="J63" s="5"/>
      <c r="K63" s="5"/>
    </row>
    <row r="64" spans="1:13" ht="16.5" customHeight="1" x14ac:dyDescent="0.25">
      <c r="A64" s="11">
        <v>53</v>
      </c>
      <c r="B64" s="12"/>
      <c r="C64" s="13"/>
      <c r="D64" s="14"/>
      <c r="E64" s="15"/>
      <c r="J64" s="5"/>
      <c r="K64" s="5"/>
    </row>
    <row r="65" spans="1:11" ht="16.5" customHeight="1" x14ac:dyDescent="0.25">
      <c r="A65" s="16">
        <v>54</v>
      </c>
      <c r="B65" s="17"/>
      <c r="C65" s="18"/>
      <c r="D65" s="19"/>
      <c r="E65" s="20"/>
      <c r="J65" s="5"/>
      <c r="K65" s="5"/>
    </row>
    <row r="66" spans="1:11" ht="16.5" customHeight="1" x14ac:dyDescent="0.25">
      <c r="A66" s="11">
        <v>55</v>
      </c>
      <c r="B66" s="12"/>
      <c r="C66" s="13"/>
      <c r="D66" s="14"/>
      <c r="E66" s="15"/>
      <c r="J66" s="5"/>
      <c r="K66" s="5"/>
    </row>
    <row r="67" spans="1:11" ht="16.5" customHeight="1" x14ac:dyDescent="0.25">
      <c r="A67" s="16">
        <v>56</v>
      </c>
      <c r="B67" s="17"/>
      <c r="C67" s="18"/>
      <c r="D67" s="19"/>
      <c r="E67" s="20"/>
      <c r="J67" s="5"/>
      <c r="K67" s="5"/>
    </row>
    <row r="68" spans="1:11" ht="16.5" customHeight="1" x14ac:dyDescent="0.25">
      <c r="A68" s="11">
        <v>57</v>
      </c>
      <c r="B68" s="12"/>
      <c r="C68" s="13"/>
      <c r="D68" s="14"/>
      <c r="E68" s="15"/>
      <c r="J68" s="5"/>
      <c r="K68" s="5"/>
    </row>
    <row r="69" spans="1:11" ht="16.5" customHeight="1" x14ac:dyDescent="0.25">
      <c r="A69" s="16">
        <v>58</v>
      </c>
      <c r="B69" s="17"/>
      <c r="C69" s="18"/>
      <c r="D69" s="19"/>
      <c r="E69" s="20"/>
      <c r="J69" s="5"/>
      <c r="K69" s="5"/>
    </row>
    <row r="70" spans="1:11" ht="16.5" customHeight="1" x14ac:dyDescent="0.25">
      <c r="A70" s="11">
        <v>59</v>
      </c>
      <c r="B70" s="12"/>
      <c r="C70" s="13"/>
      <c r="D70" s="14"/>
      <c r="E70" s="15"/>
      <c r="J70" s="5"/>
      <c r="K70" s="5"/>
    </row>
    <row r="71" spans="1:11" ht="16.5" customHeight="1" x14ac:dyDescent="0.25">
      <c r="A71" s="16">
        <v>60</v>
      </c>
      <c r="B71" s="17"/>
      <c r="C71" s="18"/>
      <c r="D71" s="19"/>
      <c r="E71" s="20"/>
      <c r="J71" s="5"/>
      <c r="K71" s="5"/>
    </row>
    <row r="72" spans="1:11" ht="16.5" customHeight="1" x14ac:dyDescent="0.25">
      <c r="A72" s="11">
        <v>61</v>
      </c>
      <c r="B72" s="12"/>
      <c r="C72" s="13"/>
      <c r="D72" s="14"/>
      <c r="E72" s="15"/>
      <c r="J72" s="5"/>
      <c r="K72" s="5"/>
    </row>
    <row r="73" spans="1:11" ht="16.5" customHeight="1" x14ac:dyDescent="0.25">
      <c r="A73" s="16">
        <v>62</v>
      </c>
      <c r="B73" s="17"/>
      <c r="C73" s="18"/>
      <c r="D73" s="19"/>
      <c r="E73" s="20"/>
      <c r="J73" s="5"/>
      <c r="K73" s="5"/>
    </row>
    <row r="74" spans="1:11" ht="16.5" customHeight="1" x14ac:dyDescent="0.25">
      <c r="A74" s="11">
        <v>63</v>
      </c>
      <c r="B74" s="12"/>
      <c r="C74" s="13"/>
      <c r="D74" s="14"/>
      <c r="E74" s="15"/>
      <c r="J74" s="5"/>
      <c r="K74" s="5"/>
    </row>
    <row r="75" spans="1:11" ht="16.5" customHeight="1" x14ac:dyDescent="0.25">
      <c r="A75" s="16">
        <v>64</v>
      </c>
      <c r="B75" s="17"/>
      <c r="C75" s="18"/>
      <c r="D75" s="19"/>
      <c r="E75" s="20"/>
      <c r="J75" s="5"/>
      <c r="K75" s="5"/>
    </row>
    <row r="76" spans="1:11" ht="16.5" customHeight="1" x14ac:dyDescent="0.25">
      <c r="A76" s="11">
        <v>65</v>
      </c>
      <c r="B76" s="12"/>
      <c r="C76" s="13"/>
      <c r="D76" s="14"/>
      <c r="E76" s="15"/>
      <c r="J76" s="5"/>
      <c r="K76" s="5"/>
    </row>
    <row r="77" spans="1:11" ht="16.5" customHeight="1" x14ac:dyDescent="0.25">
      <c r="A77" s="16">
        <v>66</v>
      </c>
      <c r="B77" s="17"/>
      <c r="C77" s="18"/>
      <c r="D77" s="19"/>
      <c r="E77" s="20"/>
      <c r="J77" s="5"/>
      <c r="K77" s="5"/>
    </row>
    <row r="78" spans="1:11" ht="16.5" customHeight="1" x14ac:dyDescent="0.25">
      <c r="A78" s="11">
        <v>67</v>
      </c>
      <c r="B78" s="12"/>
      <c r="C78" s="13"/>
      <c r="D78" s="14"/>
      <c r="E78" s="15"/>
      <c r="J78" s="5"/>
      <c r="K78" s="5"/>
    </row>
    <row r="79" spans="1:11" ht="16.5" customHeight="1" x14ac:dyDescent="0.25">
      <c r="A79" s="16">
        <v>68</v>
      </c>
      <c r="B79" s="17"/>
      <c r="C79" s="18"/>
      <c r="D79" s="19"/>
      <c r="E79" s="20"/>
      <c r="J79" s="5"/>
      <c r="K79" s="5"/>
    </row>
    <row r="80" spans="1:11" ht="16.5" customHeight="1" x14ac:dyDescent="0.25">
      <c r="A80" s="11">
        <v>69</v>
      </c>
      <c r="B80" s="12"/>
      <c r="C80" s="13"/>
      <c r="D80" s="14"/>
      <c r="E80" s="15"/>
      <c r="J80" s="5"/>
      <c r="K80" s="5"/>
    </row>
    <row r="81" spans="1:11" ht="16.5" customHeight="1" x14ac:dyDescent="0.25">
      <c r="A81" s="16">
        <v>70</v>
      </c>
      <c r="B81" s="17"/>
      <c r="C81" s="18"/>
      <c r="D81" s="19"/>
      <c r="E81" s="20"/>
      <c r="J81" s="5"/>
      <c r="K81" s="5"/>
    </row>
    <row r="82" spans="1:11" ht="16.5" customHeight="1" x14ac:dyDescent="0.25">
      <c r="A82" s="11">
        <v>71</v>
      </c>
      <c r="B82" s="12"/>
      <c r="C82" s="13"/>
      <c r="D82" s="14"/>
      <c r="E82" s="15"/>
      <c r="J82" s="5"/>
      <c r="K82" s="5"/>
    </row>
    <row r="83" spans="1:11" ht="16.5" customHeight="1" x14ac:dyDescent="0.25">
      <c r="A83" s="16">
        <v>72</v>
      </c>
      <c r="B83" s="17"/>
      <c r="C83" s="18"/>
      <c r="D83" s="19"/>
      <c r="E83" s="20"/>
      <c r="J83" s="5"/>
      <c r="K83" s="5"/>
    </row>
    <row r="84" spans="1:11" ht="16.5" customHeight="1" x14ac:dyDescent="0.25">
      <c r="A84" s="11">
        <v>73</v>
      </c>
      <c r="B84" s="12"/>
      <c r="C84" s="13"/>
      <c r="D84" s="14"/>
      <c r="E84" s="15"/>
      <c r="J84" s="5"/>
      <c r="K84" s="5"/>
    </row>
    <row r="85" spans="1:11" ht="16.5" customHeight="1" x14ac:dyDescent="0.25">
      <c r="A85" s="16">
        <v>74</v>
      </c>
      <c r="B85" s="17"/>
      <c r="C85" s="18"/>
      <c r="D85" s="19"/>
      <c r="E85" s="20"/>
      <c r="J85" s="5"/>
      <c r="K85" s="5"/>
    </row>
    <row r="86" spans="1:11" ht="16.5" customHeight="1" x14ac:dyDescent="0.25">
      <c r="A86" s="11">
        <v>75</v>
      </c>
      <c r="B86" s="12"/>
      <c r="C86" s="13"/>
      <c r="D86" s="14"/>
      <c r="E86" s="15"/>
      <c r="J86" s="5"/>
      <c r="K86" s="5"/>
    </row>
    <row r="87" spans="1:11" ht="16.5" customHeight="1" x14ac:dyDescent="0.25">
      <c r="A87" s="16">
        <v>76</v>
      </c>
      <c r="B87" s="17"/>
      <c r="C87" s="18"/>
      <c r="D87" s="19"/>
      <c r="E87" s="20"/>
      <c r="J87" s="5"/>
      <c r="K87" s="5"/>
    </row>
    <row r="88" spans="1:11" ht="16.5" customHeight="1" x14ac:dyDescent="0.25">
      <c r="A88" s="23">
        <v>77</v>
      </c>
      <c r="B88" s="27"/>
      <c r="C88" s="28"/>
      <c r="D88" s="29"/>
      <c r="E88" s="30"/>
      <c r="J88" s="5"/>
      <c r="K88" s="5"/>
    </row>
    <row r="89" spans="1:11" ht="16.5" customHeight="1" x14ac:dyDescent="0.25">
      <c r="A89" s="16">
        <v>78</v>
      </c>
      <c r="B89" s="17"/>
      <c r="C89" s="18"/>
      <c r="D89" s="19"/>
      <c r="E89" s="20"/>
      <c r="J89" s="5"/>
      <c r="K89" s="5"/>
    </row>
    <row r="90" spans="1:11" ht="16.5" customHeight="1" x14ac:dyDescent="0.25">
      <c r="A90" s="11">
        <v>79</v>
      </c>
      <c r="B90" s="12"/>
      <c r="C90" s="13"/>
      <c r="D90" s="14"/>
      <c r="E90" s="15"/>
      <c r="J90" s="5"/>
      <c r="K90" s="5"/>
    </row>
    <row r="91" spans="1:11" ht="16.5" customHeight="1" x14ac:dyDescent="0.25">
      <c r="A91" s="16">
        <v>80</v>
      </c>
      <c r="B91" s="17"/>
      <c r="C91" s="18"/>
      <c r="D91" s="19"/>
      <c r="E91" s="20"/>
      <c r="J91" s="5"/>
      <c r="K91" s="5"/>
    </row>
    <row r="92" spans="1:11" ht="16.5" customHeight="1" x14ac:dyDescent="0.25">
      <c r="A92" s="11">
        <v>81</v>
      </c>
      <c r="B92" s="12"/>
      <c r="C92" s="13"/>
      <c r="D92" s="14"/>
      <c r="E92" s="15"/>
      <c r="J92" s="5"/>
      <c r="K92" s="5"/>
    </row>
    <row r="93" spans="1:11" ht="16.5" customHeight="1" x14ac:dyDescent="0.25">
      <c r="A93" s="16">
        <v>82</v>
      </c>
      <c r="B93" s="17"/>
      <c r="C93" s="18"/>
      <c r="D93" s="19"/>
      <c r="E93" s="20"/>
      <c r="J93" s="5"/>
      <c r="K93" s="5"/>
    </row>
    <row r="94" spans="1:11" ht="16.5" customHeight="1" x14ac:dyDescent="0.25">
      <c r="A94" s="11">
        <v>83</v>
      </c>
      <c r="B94" s="12"/>
      <c r="C94" s="13"/>
      <c r="D94" s="14"/>
      <c r="E94" s="15"/>
      <c r="J94" s="5"/>
      <c r="K94" s="5"/>
    </row>
    <row r="95" spans="1:11" ht="16.5" customHeight="1" x14ac:dyDescent="0.25">
      <c r="A95" s="16">
        <v>84</v>
      </c>
      <c r="B95" s="17"/>
      <c r="C95" s="18"/>
      <c r="D95" s="19"/>
      <c r="E95" s="20"/>
      <c r="J95" s="5"/>
      <c r="K95" s="5"/>
    </row>
    <row r="96" spans="1:11" ht="16.5" customHeight="1" x14ac:dyDescent="0.25">
      <c r="A96" s="11">
        <v>85</v>
      </c>
      <c r="B96" s="12"/>
      <c r="C96" s="13"/>
      <c r="D96" s="14"/>
      <c r="E96" s="15"/>
      <c r="J96" s="5"/>
      <c r="K96" s="5"/>
    </row>
    <row r="97" spans="1:11" ht="16.5" customHeight="1" x14ac:dyDescent="0.25">
      <c r="A97" s="16">
        <v>86</v>
      </c>
      <c r="B97" s="17"/>
      <c r="C97" s="18"/>
      <c r="D97" s="19"/>
      <c r="E97" s="20"/>
      <c r="J97" s="5"/>
      <c r="K97" s="5"/>
    </row>
    <row r="98" spans="1:11" ht="16.5" customHeight="1" x14ac:dyDescent="0.25">
      <c r="A98" s="11">
        <v>87</v>
      </c>
      <c r="B98" s="12"/>
      <c r="C98" s="13"/>
      <c r="D98" s="14"/>
      <c r="E98" s="15"/>
      <c r="J98" s="5"/>
      <c r="K98" s="5"/>
    </row>
    <row r="99" spans="1:11" ht="16.5" customHeight="1" x14ac:dyDescent="0.25">
      <c r="A99" s="16">
        <v>88</v>
      </c>
      <c r="B99" s="17"/>
      <c r="C99" s="18"/>
      <c r="D99" s="19"/>
      <c r="E99" s="20"/>
      <c r="J99" s="5"/>
      <c r="K99" s="5"/>
    </row>
    <row r="100" spans="1:11" ht="16.5" customHeight="1" x14ac:dyDescent="0.25">
      <c r="A100" s="11">
        <v>89</v>
      </c>
      <c r="B100" s="12"/>
      <c r="C100" s="13"/>
      <c r="D100" s="14"/>
      <c r="E100" s="15"/>
      <c r="J100" s="5"/>
      <c r="K100" s="5"/>
    </row>
    <row r="101" spans="1:11" ht="16.5" customHeight="1" x14ac:dyDescent="0.25">
      <c r="A101" s="16">
        <v>90</v>
      </c>
      <c r="B101" s="17"/>
      <c r="C101" s="18"/>
      <c r="D101" s="19"/>
      <c r="E101" s="20"/>
      <c r="J101" s="5"/>
      <c r="K101" s="5"/>
    </row>
    <row r="102" spans="1:11" ht="16.5" customHeight="1" x14ac:dyDescent="0.25">
      <c r="A102" s="11">
        <v>91</v>
      </c>
      <c r="B102" s="12"/>
      <c r="C102" s="13"/>
      <c r="D102" s="14"/>
      <c r="E102" s="15"/>
      <c r="J102" s="5"/>
      <c r="K102" s="5"/>
    </row>
    <row r="103" spans="1:11" ht="16.5" customHeight="1" x14ac:dyDescent="0.25">
      <c r="A103" s="16">
        <v>92</v>
      </c>
      <c r="B103" s="17"/>
      <c r="C103" s="18"/>
      <c r="D103" s="19"/>
      <c r="E103" s="20"/>
      <c r="J103" s="5"/>
      <c r="K103" s="5"/>
    </row>
    <row r="104" spans="1:11" ht="16.5" customHeight="1" x14ac:dyDescent="0.25">
      <c r="A104" s="11">
        <v>93</v>
      </c>
      <c r="B104" s="12"/>
      <c r="C104" s="13"/>
      <c r="D104" s="14"/>
      <c r="E104" s="15"/>
      <c r="J104" s="5"/>
      <c r="K104" s="5"/>
    </row>
    <row r="105" spans="1:11" ht="16.5" customHeight="1" x14ac:dyDescent="0.25">
      <c r="A105" s="16">
        <v>94</v>
      </c>
      <c r="B105" s="17"/>
      <c r="C105" s="18"/>
      <c r="D105" s="19"/>
      <c r="E105" s="20"/>
      <c r="J105" s="5"/>
      <c r="K105" s="5"/>
    </row>
    <row r="106" spans="1:11" ht="16.5" customHeight="1" x14ac:dyDescent="0.25">
      <c r="A106" s="11">
        <v>95</v>
      </c>
      <c r="B106" s="12"/>
      <c r="C106" s="13"/>
      <c r="D106" s="14"/>
      <c r="E106" s="15"/>
      <c r="J106" s="5"/>
      <c r="K106" s="5"/>
    </row>
    <row r="107" spans="1:11" ht="16.5" customHeight="1" x14ac:dyDescent="0.25">
      <c r="A107" s="16">
        <v>96</v>
      </c>
      <c r="B107" s="17"/>
      <c r="C107" s="18"/>
      <c r="D107" s="19"/>
      <c r="E107" s="20"/>
      <c r="J107" s="5"/>
      <c r="K107" s="5"/>
    </row>
    <row r="108" spans="1:11" ht="16.5" customHeight="1" x14ac:dyDescent="0.25">
      <c r="A108" s="11">
        <v>97</v>
      </c>
      <c r="B108" s="12"/>
      <c r="C108" s="13"/>
      <c r="D108" s="14"/>
      <c r="E108" s="15"/>
      <c r="J108" s="5"/>
      <c r="K108" s="5"/>
    </row>
    <row r="109" spans="1:11" ht="16.5" customHeight="1" x14ac:dyDescent="0.25">
      <c r="A109" s="16">
        <v>98</v>
      </c>
      <c r="B109" s="17"/>
      <c r="C109" s="18"/>
      <c r="D109" s="19"/>
      <c r="E109" s="20"/>
      <c r="J109" s="5"/>
      <c r="K109" s="5"/>
    </row>
    <row r="110" spans="1:11" ht="16.5" customHeight="1" x14ac:dyDescent="0.25">
      <c r="A110" s="11">
        <v>99</v>
      </c>
      <c r="B110" s="12"/>
      <c r="C110" s="13"/>
      <c r="D110" s="14"/>
      <c r="E110" s="15"/>
      <c r="J110" s="5"/>
      <c r="K110" s="5"/>
    </row>
    <row r="111" spans="1:11" ht="16.5" customHeight="1" x14ac:dyDescent="0.25">
      <c r="A111" s="16">
        <v>100</v>
      </c>
      <c r="B111" s="17"/>
      <c r="C111" s="18"/>
      <c r="D111" s="19"/>
      <c r="E111" s="20"/>
      <c r="J111" s="5"/>
      <c r="K111" s="5"/>
    </row>
    <row r="112" spans="1:11" ht="16.5" customHeight="1" x14ac:dyDescent="0.25">
      <c r="A112" s="11">
        <v>101</v>
      </c>
      <c r="B112" s="12"/>
      <c r="C112" s="13"/>
      <c r="D112" s="14"/>
      <c r="E112" s="15"/>
      <c r="J112" s="5"/>
      <c r="K112" s="5"/>
    </row>
    <row r="113" spans="1:11" ht="16.5" customHeight="1" x14ac:dyDescent="0.25">
      <c r="A113" s="16">
        <v>102</v>
      </c>
      <c r="B113" s="17"/>
      <c r="C113" s="18"/>
      <c r="D113" s="19"/>
      <c r="E113" s="20"/>
      <c r="J113" s="5"/>
      <c r="K113" s="5"/>
    </row>
    <row r="114" spans="1:11" ht="16.5" customHeight="1" x14ac:dyDescent="0.25">
      <c r="A114" s="11">
        <v>103</v>
      </c>
      <c r="B114" s="12"/>
      <c r="C114" s="13"/>
      <c r="D114" s="14"/>
      <c r="E114" s="15"/>
      <c r="J114" s="5"/>
      <c r="K114" s="5"/>
    </row>
    <row r="115" spans="1:11" ht="16.5" customHeight="1" x14ac:dyDescent="0.25">
      <c r="A115" s="16">
        <v>104</v>
      </c>
      <c r="B115" s="17"/>
      <c r="C115" s="18"/>
      <c r="D115" s="19"/>
      <c r="E115" s="20"/>
      <c r="J115" s="5"/>
      <c r="K115" s="5"/>
    </row>
    <row r="116" spans="1:11" ht="16.5" customHeight="1" x14ac:dyDescent="0.25">
      <c r="A116" s="11">
        <v>105</v>
      </c>
      <c r="B116" s="12"/>
      <c r="C116" s="13"/>
      <c r="D116" s="14"/>
      <c r="E116" s="15"/>
      <c r="J116" s="5"/>
      <c r="K116" s="5"/>
    </row>
    <row r="117" spans="1:11" ht="16.5" customHeight="1" x14ac:dyDescent="0.25">
      <c r="A117" s="16">
        <v>106</v>
      </c>
      <c r="B117" s="17"/>
      <c r="C117" s="18"/>
      <c r="D117" s="19"/>
      <c r="E117" s="20"/>
      <c r="J117" s="5"/>
      <c r="K117" s="5"/>
    </row>
    <row r="118" spans="1:11" ht="16.5" customHeight="1" x14ac:dyDescent="0.25">
      <c r="A118" s="11">
        <v>107</v>
      </c>
      <c r="B118" s="12"/>
      <c r="C118" s="13"/>
      <c r="D118" s="14"/>
      <c r="E118" s="15"/>
      <c r="J118" s="5"/>
      <c r="K118" s="5"/>
    </row>
    <row r="119" spans="1:11" ht="16.5" customHeight="1" x14ac:dyDescent="0.25">
      <c r="A119" s="16">
        <v>108</v>
      </c>
      <c r="B119" s="17"/>
      <c r="C119" s="18"/>
      <c r="D119" s="19"/>
      <c r="E119" s="20"/>
      <c r="J119" s="5"/>
      <c r="K119" s="5"/>
    </row>
    <row r="120" spans="1:11" ht="16.5" customHeight="1" x14ac:dyDescent="0.25">
      <c r="A120" s="11">
        <v>109</v>
      </c>
      <c r="B120" s="12"/>
      <c r="C120" s="13"/>
      <c r="D120" s="14"/>
      <c r="E120" s="15"/>
      <c r="J120" s="5"/>
      <c r="K120" s="5"/>
    </row>
    <row r="121" spans="1:11" ht="16.5" customHeight="1" x14ac:dyDescent="0.25">
      <c r="A121" s="16">
        <v>110</v>
      </c>
      <c r="B121" s="17"/>
      <c r="C121" s="18"/>
      <c r="D121" s="19"/>
      <c r="E121" s="20"/>
      <c r="J121" s="5"/>
      <c r="K121" s="5"/>
    </row>
    <row r="122" spans="1:11" ht="16.5" customHeight="1" x14ac:dyDescent="0.25">
      <c r="A122" s="11">
        <v>111</v>
      </c>
      <c r="B122" s="12"/>
      <c r="C122" s="13"/>
      <c r="D122" s="14"/>
      <c r="E122" s="15"/>
      <c r="J122" s="5"/>
      <c r="K122" s="5"/>
    </row>
    <row r="123" spans="1:11" ht="16.5" customHeight="1" x14ac:dyDescent="0.25">
      <c r="A123" s="16">
        <v>112</v>
      </c>
      <c r="B123" s="17"/>
      <c r="C123" s="18"/>
      <c r="D123" s="19"/>
      <c r="E123" s="20"/>
      <c r="J123" s="5"/>
      <c r="K123" s="5"/>
    </row>
    <row r="124" spans="1:11" ht="16.5" customHeight="1" x14ac:dyDescent="0.25">
      <c r="A124" s="11">
        <v>113</v>
      </c>
      <c r="B124" s="12"/>
      <c r="C124" s="13"/>
      <c r="D124" s="14"/>
      <c r="E124" s="15"/>
      <c r="J124" s="5"/>
    </row>
    <row r="125" spans="1:11" ht="16.5" customHeight="1" x14ac:dyDescent="0.25">
      <c r="A125" s="16">
        <v>114</v>
      </c>
      <c r="B125" s="17"/>
      <c r="C125" s="18"/>
      <c r="D125" s="19"/>
      <c r="E125" s="20"/>
    </row>
    <row r="126" spans="1:11" ht="16.5" customHeight="1" x14ac:dyDescent="0.25">
      <c r="A126" s="11">
        <v>115</v>
      </c>
      <c r="B126" s="12"/>
      <c r="C126" s="13"/>
      <c r="D126" s="14"/>
      <c r="E126" s="15"/>
    </row>
    <row r="127" spans="1:11" ht="16.5" customHeight="1" x14ac:dyDescent="0.25">
      <c r="A127" s="16">
        <v>116</v>
      </c>
      <c r="B127" s="17"/>
      <c r="C127" s="18"/>
      <c r="D127" s="19"/>
      <c r="E127" s="20"/>
    </row>
    <row r="128" spans="1:11" ht="16.5" customHeight="1" x14ac:dyDescent="0.25">
      <c r="A128" s="11">
        <v>117</v>
      </c>
      <c r="B128" s="12"/>
      <c r="C128" s="13"/>
      <c r="D128" s="14"/>
      <c r="E128" s="15"/>
    </row>
    <row r="129" spans="1:5" ht="16.5" customHeight="1" x14ac:dyDescent="0.25">
      <c r="A129" s="16">
        <v>118</v>
      </c>
      <c r="B129" s="17"/>
      <c r="C129" s="18"/>
      <c r="D129" s="19"/>
      <c r="E129" s="20"/>
    </row>
    <row r="130" spans="1:5" ht="16.5" customHeight="1" x14ac:dyDescent="0.25">
      <c r="A130" s="23">
        <v>119</v>
      </c>
      <c r="B130" s="27"/>
      <c r="C130" s="28"/>
      <c r="D130" s="29"/>
      <c r="E130" s="30"/>
    </row>
    <row r="131" spans="1:5" ht="16.5" customHeight="1" x14ac:dyDescent="0.25">
      <c r="A131" s="16">
        <v>120</v>
      </c>
      <c r="B131" s="17"/>
      <c r="C131" s="18"/>
      <c r="D131" s="19"/>
      <c r="E131" s="20"/>
    </row>
    <row r="132" spans="1:5" ht="16.5" customHeight="1" x14ac:dyDescent="0.25">
      <c r="A132" s="11">
        <v>121</v>
      </c>
      <c r="B132" s="12"/>
      <c r="C132" s="13"/>
      <c r="D132" s="14"/>
      <c r="E132" s="15"/>
    </row>
    <row r="133" spans="1:5" ht="16.5" customHeight="1" x14ac:dyDescent="0.25">
      <c r="A133" s="16">
        <v>122</v>
      </c>
      <c r="B133" s="17"/>
      <c r="C133" s="18"/>
      <c r="D133" s="19"/>
      <c r="E133" s="20"/>
    </row>
    <row r="134" spans="1:5" ht="16.5" customHeight="1" x14ac:dyDescent="0.25">
      <c r="A134" s="11">
        <v>123</v>
      </c>
      <c r="B134" s="12"/>
      <c r="C134" s="13"/>
      <c r="D134" s="14"/>
      <c r="E134" s="15"/>
    </row>
    <row r="135" spans="1:5" ht="16.5" customHeight="1" x14ac:dyDescent="0.25">
      <c r="A135" s="16">
        <v>124</v>
      </c>
      <c r="B135" s="17"/>
      <c r="C135" s="18"/>
      <c r="D135" s="19"/>
      <c r="E135" s="20"/>
    </row>
    <row r="136" spans="1:5" ht="16.5" customHeight="1" x14ac:dyDescent="0.25">
      <c r="A136" s="11">
        <v>125</v>
      </c>
      <c r="B136" s="12"/>
      <c r="C136" s="13"/>
      <c r="D136" s="14"/>
      <c r="E136" s="15"/>
    </row>
    <row r="137" spans="1:5" ht="16.5" customHeight="1" x14ac:dyDescent="0.25">
      <c r="A137" s="16">
        <v>126</v>
      </c>
      <c r="B137" s="17"/>
      <c r="C137" s="18"/>
      <c r="D137" s="19"/>
      <c r="E137" s="20"/>
    </row>
    <row r="138" spans="1:5" ht="16.5" customHeight="1" x14ac:dyDescent="0.25">
      <c r="A138" s="11">
        <v>127</v>
      </c>
      <c r="B138" s="12"/>
      <c r="C138" s="13"/>
      <c r="D138" s="14"/>
      <c r="E138" s="15"/>
    </row>
    <row r="139" spans="1:5" ht="16.5" customHeight="1" x14ac:dyDescent="0.25">
      <c r="A139" s="16">
        <v>128</v>
      </c>
      <c r="B139" s="17"/>
      <c r="C139" s="18"/>
      <c r="D139" s="19"/>
      <c r="E139" s="20"/>
    </row>
    <row r="140" spans="1:5" ht="16.5" customHeight="1" x14ac:dyDescent="0.25">
      <c r="A140" s="11">
        <v>129</v>
      </c>
      <c r="B140" s="12"/>
      <c r="C140" s="13"/>
      <c r="D140" s="14"/>
      <c r="E140" s="15"/>
    </row>
    <row r="141" spans="1:5" ht="16.5" customHeight="1" x14ac:dyDescent="0.25">
      <c r="A141" s="16">
        <v>130</v>
      </c>
      <c r="B141" s="17"/>
      <c r="C141" s="18"/>
      <c r="D141" s="19"/>
      <c r="E141" s="20"/>
    </row>
    <row r="142" spans="1:5" ht="16.5" customHeight="1" x14ac:dyDescent="0.25">
      <c r="A142" s="11">
        <v>131</v>
      </c>
      <c r="B142" s="12"/>
      <c r="C142" s="13"/>
      <c r="D142" s="14"/>
      <c r="E142" s="15"/>
    </row>
    <row r="143" spans="1:5" ht="16.5" customHeight="1" x14ac:dyDescent="0.25">
      <c r="A143" s="16">
        <v>132</v>
      </c>
      <c r="B143" s="17"/>
      <c r="C143" s="18"/>
      <c r="D143" s="19"/>
      <c r="E143" s="20"/>
    </row>
    <row r="144" spans="1:5" ht="16.5" customHeight="1" x14ac:dyDescent="0.25">
      <c r="A144" s="11">
        <v>133</v>
      </c>
      <c r="B144" s="12"/>
      <c r="C144" s="13"/>
      <c r="D144" s="14"/>
      <c r="E144" s="15"/>
    </row>
    <row r="145" spans="1:5" ht="16.5" customHeight="1" x14ac:dyDescent="0.25">
      <c r="A145" s="16">
        <v>134</v>
      </c>
      <c r="B145" s="17"/>
      <c r="C145" s="18"/>
      <c r="D145" s="19"/>
      <c r="E145" s="20"/>
    </row>
    <row r="146" spans="1:5" ht="16.5" customHeight="1" x14ac:dyDescent="0.25">
      <c r="A146" s="11">
        <v>135</v>
      </c>
      <c r="B146" s="12"/>
      <c r="C146" s="13"/>
      <c r="D146" s="14"/>
      <c r="E146" s="15"/>
    </row>
    <row r="147" spans="1:5" ht="16.5" customHeight="1" x14ac:dyDescent="0.25">
      <c r="A147" s="16">
        <v>136</v>
      </c>
      <c r="B147" s="17"/>
      <c r="C147" s="18"/>
      <c r="D147" s="19"/>
      <c r="E147" s="20"/>
    </row>
    <row r="148" spans="1:5" ht="16.5" customHeight="1" x14ac:dyDescent="0.25">
      <c r="A148" s="11">
        <v>137</v>
      </c>
      <c r="B148" s="12"/>
      <c r="C148" s="13"/>
      <c r="D148" s="14"/>
      <c r="E148" s="15"/>
    </row>
    <row r="149" spans="1:5" ht="16.5" customHeight="1" x14ac:dyDescent="0.25">
      <c r="A149" s="16">
        <v>138</v>
      </c>
      <c r="B149" s="17"/>
      <c r="C149" s="18"/>
      <c r="D149" s="19"/>
      <c r="E149" s="20"/>
    </row>
    <row r="150" spans="1:5" ht="16.5" customHeight="1" x14ac:dyDescent="0.25">
      <c r="A150" s="11">
        <v>139</v>
      </c>
      <c r="B150" s="12"/>
      <c r="C150" s="13"/>
      <c r="D150" s="14"/>
      <c r="E150" s="15"/>
    </row>
    <row r="151" spans="1:5" ht="16.5" customHeight="1" x14ac:dyDescent="0.25">
      <c r="A151" s="16">
        <v>140</v>
      </c>
      <c r="B151" s="17"/>
      <c r="C151" s="18"/>
      <c r="D151" s="19"/>
      <c r="E151" s="20"/>
    </row>
    <row r="152" spans="1:5" ht="16.5" customHeight="1" x14ac:dyDescent="0.25">
      <c r="A152" s="11">
        <v>141</v>
      </c>
      <c r="B152" s="12"/>
      <c r="C152" s="13"/>
      <c r="D152" s="14"/>
      <c r="E152" s="15"/>
    </row>
    <row r="153" spans="1:5" ht="16.5" customHeight="1" x14ac:dyDescent="0.25">
      <c r="A153" s="16">
        <v>142</v>
      </c>
      <c r="B153" s="17"/>
      <c r="C153" s="18"/>
      <c r="D153" s="19"/>
      <c r="E153" s="20"/>
    </row>
    <row r="154" spans="1:5" ht="16.5" customHeight="1" x14ac:dyDescent="0.25">
      <c r="A154" s="11">
        <v>143</v>
      </c>
      <c r="B154" s="12"/>
      <c r="C154" s="13"/>
      <c r="D154" s="14"/>
      <c r="E154" s="15"/>
    </row>
    <row r="155" spans="1:5" ht="16.5" customHeight="1" x14ac:dyDescent="0.25">
      <c r="A155" s="16">
        <v>144</v>
      </c>
      <c r="B155" s="17"/>
      <c r="C155" s="18"/>
      <c r="D155" s="19"/>
      <c r="E155" s="20"/>
    </row>
    <row r="156" spans="1:5" ht="16.5" customHeight="1" x14ac:dyDescent="0.25">
      <c r="A156" s="11">
        <v>145</v>
      </c>
      <c r="B156" s="12"/>
      <c r="C156" s="13"/>
      <c r="D156" s="14"/>
      <c r="E156" s="15"/>
    </row>
    <row r="157" spans="1:5" ht="16.5" customHeight="1" x14ac:dyDescent="0.25">
      <c r="A157" s="16">
        <v>146</v>
      </c>
      <c r="B157" s="17"/>
      <c r="C157" s="18"/>
      <c r="D157" s="19"/>
      <c r="E157" s="20"/>
    </row>
    <row r="158" spans="1:5" ht="16.5" customHeight="1" x14ac:dyDescent="0.25">
      <c r="A158" s="11">
        <v>147</v>
      </c>
      <c r="B158" s="12"/>
      <c r="C158" s="13"/>
      <c r="D158" s="14"/>
      <c r="E158" s="15"/>
    </row>
    <row r="159" spans="1:5" ht="16.5" customHeight="1" x14ac:dyDescent="0.25">
      <c r="A159" s="16">
        <v>148</v>
      </c>
      <c r="B159" s="17"/>
      <c r="C159" s="18"/>
      <c r="D159" s="19"/>
      <c r="E159" s="20"/>
    </row>
    <row r="160" spans="1:5" ht="16.5" customHeight="1" x14ac:dyDescent="0.25">
      <c r="A160" s="11">
        <v>149</v>
      </c>
      <c r="B160" s="12"/>
      <c r="C160" s="13"/>
      <c r="D160" s="14"/>
      <c r="E160" s="15"/>
    </row>
    <row r="161" spans="1:5" ht="16.5" customHeight="1" x14ac:dyDescent="0.25">
      <c r="A161" s="16">
        <v>150</v>
      </c>
      <c r="B161" s="17"/>
      <c r="C161" s="18"/>
      <c r="D161" s="19"/>
      <c r="E161" s="20"/>
    </row>
    <row r="162" spans="1:5" ht="16.5" customHeight="1" x14ac:dyDescent="0.25">
      <c r="A162" s="11">
        <v>151</v>
      </c>
      <c r="B162" s="12"/>
      <c r="C162" s="13"/>
      <c r="D162" s="14"/>
      <c r="E162" s="15"/>
    </row>
    <row r="163" spans="1:5" ht="16.5" customHeight="1" x14ac:dyDescent="0.25">
      <c r="A163" s="16">
        <v>152</v>
      </c>
      <c r="B163" s="17"/>
      <c r="C163" s="18"/>
      <c r="D163" s="19"/>
      <c r="E163" s="20"/>
    </row>
    <row r="164" spans="1:5" ht="16.5" customHeight="1" x14ac:dyDescent="0.25">
      <c r="A164" s="11">
        <v>153</v>
      </c>
      <c r="B164" s="12"/>
      <c r="C164" s="13"/>
      <c r="D164" s="14"/>
      <c r="E164" s="15"/>
    </row>
    <row r="165" spans="1:5" ht="16.5" customHeight="1" x14ac:dyDescent="0.25">
      <c r="A165" s="16">
        <v>154</v>
      </c>
      <c r="B165" s="17"/>
      <c r="C165" s="18"/>
      <c r="D165" s="19"/>
      <c r="E165" s="20"/>
    </row>
    <row r="166" spans="1:5" ht="16.5" customHeight="1" x14ac:dyDescent="0.25">
      <c r="A166" s="11">
        <v>155</v>
      </c>
      <c r="B166" s="12"/>
      <c r="C166" s="13"/>
      <c r="D166" s="14"/>
      <c r="E166" s="15"/>
    </row>
    <row r="167" spans="1:5" ht="16.5" customHeight="1" x14ac:dyDescent="0.25">
      <c r="A167" s="16">
        <v>156</v>
      </c>
      <c r="B167" s="17"/>
      <c r="C167" s="18"/>
      <c r="D167" s="19"/>
      <c r="E167" s="20"/>
    </row>
    <row r="168" spans="1:5" ht="16.5" customHeight="1" x14ac:dyDescent="0.25">
      <c r="A168" s="11">
        <v>157</v>
      </c>
      <c r="B168" s="12"/>
      <c r="C168" s="13"/>
      <c r="D168" s="14"/>
      <c r="E168" s="15"/>
    </row>
    <row r="169" spans="1:5" ht="16.5" customHeight="1" x14ac:dyDescent="0.25">
      <c r="A169" s="16">
        <v>158</v>
      </c>
      <c r="B169" s="17"/>
      <c r="C169" s="18"/>
      <c r="D169" s="19"/>
      <c r="E169" s="20"/>
    </row>
    <row r="170" spans="1:5" ht="16.5" customHeight="1" x14ac:dyDescent="0.25">
      <c r="A170" s="11">
        <v>159</v>
      </c>
      <c r="B170" s="12"/>
      <c r="C170" s="13"/>
      <c r="D170" s="14"/>
      <c r="E170" s="15"/>
    </row>
    <row r="171" spans="1:5" ht="16.5" customHeight="1" x14ac:dyDescent="0.25">
      <c r="A171" s="16">
        <v>160</v>
      </c>
      <c r="B171" s="17"/>
      <c r="C171" s="18"/>
      <c r="D171" s="19"/>
      <c r="E171" s="20"/>
    </row>
    <row r="172" spans="1:5" ht="16.5" customHeight="1" x14ac:dyDescent="0.25">
      <c r="A172" s="23">
        <v>161</v>
      </c>
      <c r="B172" s="27"/>
      <c r="C172" s="28"/>
      <c r="D172" s="29"/>
      <c r="E172" s="30"/>
    </row>
    <row r="173" spans="1:5" ht="16.5" customHeight="1" x14ac:dyDescent="0.25">
      <c r="A173" s="16">
        <v>162</v>
      </c>
      <c r="B173" s="17"/>
      <c r="C173" s="18"/>
      <c r="D173" s="19"/>
      <c r="E173" s="20"/>
    </row>
    <row r="174" spans="1:5" ht="16.5" customHeight="1" x14ac:dyDescent="0.25">
      <c r="A174" s="11">
        <v>163</v>
      </c>
      <c r="B174" s="12"/>
      <c r="C174" s="13"/>
      <c r="D174" s="14"/>
      <c r="E174" s="15"/>
    </row>
    <row r="175" spans="1:5" ht="16.5" customHeight="1" x14ac:dyDescent="0.25">
      <c r="A175" s="16">
        <v>164</v>
      </c>
      <c r="B175" s="17"/>
      <c r="C175" s="18"/>
      <c r="D175" s="19"/>
      <c r="E175" s="20"/>
    </row>
    <row r="176" spans="1:5" ht="16.5" customHeight="1" x14ac:dyDescent="0.25">
      <c r="A176" s="11">
        <v>165</v>
      </c>
      <c r="B176" s="12"/>
      <c r="C176" s="13"/>
      <c r="D176" s="14"/>
      <c r="E176" s="15"/>
    </row>
    <row r="177" spans="1:5" ht="16.5" customHeight="1" x14ac:dyDescent="0.25">
      <c r="A177" s="16">
        <v>166</v>
      </c>
      <c r="B177" s="17"/>
      <c r="C177" s="18"/>
      <c r="D177" s="19"/>
      <c r="E177" s="20"/>
    </row>
    <row r="178" spans="1:5" ht="16.5" customHeight="1" x14ac:dyDescent="0.25">
      <c r="A178" s="11">
        <v>167</v>
      </c>
      <c r="B178" s="12"/>
      <c r="C178" s="13"/>
      <c r="D178" s="14"/>
      <c r="E178" s="15"/>
    </row>
    <row r="179" spans="1:5" ht="16.5" customHeight="1" x14ac:dyDescent="0.25">
      <c r="A179" s="16">
        <v>168</v>
      </c>
      <c r="B179" s="17"/>
      <c r="C179" s="18"/>
      <c r="D179" s="19"/>
      <c r="E179" s="20"/>
    </row>
    <row r="180" spans="1:5" ht="16.5" customHeight="1" x14ac:dyDescent="0.25">
      <c r="A180" s="11">
        <v>169</v>
      </c>
      <c r="B180" s="12"/>
      <c r="C180" s="13"/>
      <c r="D180" s="14"/>
      <c r="E180" s="15"/>
    </row>
    <row r="181" spans="1:5" ht="16.5" customHeight="1" x14ac:dyDescent="0.25">
      <c r="A181" s="16">
        <v>170</v>
      </c>
      <c r="B181" s="17"/>
      <c r="C181" s="18"/>
      <c r="D181" s="19"/>
      <c r="E181" s="20"/>
    </row>
    <row r="182" spans="1:5" ht="16.5" customHeight="1" x14ac:dyDescent="0.25">
      <c r="A182" s="11">
        <v>171</v>
      </c>
      <c r="B182" s="12"/>
      <c r="C182" s="13"/>
      <c r="D182" s="14"/>
      <c r="E182" s="15"/>
    </row>
    <row r="183" spans="1:5" ht="16.5" customHeight="1" x14ac:dyDescent="0.25">
      <c r="A183" s="16">
        <v>172</v>
      </c>
      <c r="B183" s="17"/>
      <c r="C183" s="18"/>
      <c r="D183" s="19"/>
      <c r="E183" s="20"/>
    </row>
    <row r="184" spans="1:5" ht="16.5" customHeight="1" x14ac:dyDescent="0.25">
      <c r="A184" s="11">
        <v>173</v>
      </c>
      <c r="B184" s="12"/>
      <c r="C184" s="13"/>
      <c r="D184" s="14"/>
      <c r="E184" s="15"/>
    </row>
    <row r="185" spans="1:5" ht="16.5" customHeight="1" x14ac:dyDescent="0.25">
      <c r="A185" s="16">
        <v>174</v>
      </c>
      <c r="B185" s="17"/>
      <c r="C185" s="18"/>
      <c r="D185" s="19"/>
      <c r="E185" s="20"/>
    </row>
    <row r="186" spans="1:5" ht="16.5" customHeight="1" x14ac:dyDescent="0.25">
      <c r="A186" s="11">
        <v>175</v>
      </c>
      <c r="B186" s="12"/>
      <c r="C186" s="13"/>
      <c r="D186" s="14"/>
      <c r="E186" s="15"/>
    </row>
    <row r="187" spans="1:5" ht="16.5" customHeight="1" x14ac:dyDescent="0.25">
      <c r="A187" s="16">
        <v>176</v>
      </c>
      <c r="B187" s="17"/>
      <c r="C187" s="18"/>
      <c r="D187" s="19"/>
      <c r="E187" s="20"/>
    </row>
    <row r="188" spans="1:5" ht="16.5" customHeight="1" x14ac:dyDescent="0.25">
      <c r="A188" s="11">
        <v>177</v>
      </c>
      <c r="B188" s="12"/>
      <c r="C188" s="13"/>
      <c r="D188" s="14"/>
      <c r="E188" s="15"/>
    </row>
    <row r="189" spans="1:5" ht="16.5" customHeight="1" x14ac:dyDescent="0.25">
      <c r="A189" s="16">
        <v>178</v>
      </c>
      <c r="B189" s="17"/>
      <c r="C189" s="18"/>
      <c r="D189" s="19"/>
      <c r="E189" s="20"/>
    </row>
    <row r="190" spans="1:5" ht="16.5" customHeight="1" x14ac:dyDescent="0.25">
      <c r="A190" s="11">
        <v>179</v>
      </c>
      <c r="B190" s="12"/>
      <c r="C190" s="13"/>
      <c r="D190" s="14"/>
      <c r="E190" s="15"/>
    </row>
    <row r="191" spans="1:5" ht="16.5" customHeight="1" x14ac:dyDescent="0.25">
      <c r="A191" s="16">
        <v>180</v>
      </c>
      <c r="B191" s="17"/>
      <c r="C191" s="18"/>
      <c r="D191" s="19"/>
      <c r="E191" s="20"/>
    </row>
    <row r="192" spans="1:5" ht="16.5" customHeight="1" x14ac:dyDescent="0.25">
      <c r="A192" s="11">
        <v>181</v>
      </c>
      <c r="B192" s="12"/>
      <c r="C192" s="13"/>
      <c r="D192" s="14"/>
      <c r="E192" s="15"/>
    </row>
    <row r="193" spans="1:5" ht="16.5" customHeight="1" x14ac:dyDescent="0.25">
      <c r="A193" s="16">
        <v>182</v>
      </c>
      <c r="B193" s="17"/>
      <c r="C193" s="18"/>
      <c r="D193" s="19"/>
      <c r="E193" s="20"/>
    </row>
    <row r="194" spans="1:5" ht="16.5" customHeight="1" x14ac:dyDescent="0.25">
      <c r="A194" s="11">
        <v>183</v>
      </c>
      <c r="B194" s="12"/>
      <c r="C194" s="13"/>
      <c r="D194" s="14"/>
      <c r="E194" s="15"/>
    </row>
    <row r="195" spans="1:5" ht="16.5" customHeight="1" x14ac:dyDescent="0.25">
      <c r="A195" s="16">
        <v>184</v>
      </c>
      <c r="B195" s="17"/>
      <c r="C195" s="18"/>
      <c r="D195" s="19"/>
      <c r="E195" s="20"/>
    </row>
    <row r="196" spans="1:5" ht="16.5" customHeight="1" x14ac:dyDescent="0.25">
      <c r="A196" s="11">
        <v>185</v>
      </c>
      <c r="B196" s="12"/>
      <c r="C196" s="13"/>
      <c r="D196" s="14"/>
      <c r="E196" s="15"/>
    </row>
    <row r="197" spans="1:5" ht="16.5" customHeight="1" x14ac:dyDescent="0.25">
      <c r="A197" s="16">
        <v>186</v>
      </c>
      <c r="B197" s="17"/>
      <c r="C197" s="18"/>
      <c r="D197" s="19"/>
      <c r="E197" s="20"/>
    </row>
    <row r="198" spans="1:5" ht="16.5" customHeight="1" x14ac:dyDescent="0.25">
      <c r="A198" s="11">
        <v>187</v>
      </c>
      <c r="B198" s="12"/>
      <c r="C198" s="13"/>
      <c r="D198" s="14"/>
      <c r="E198" s="15"/>
    </row>
    <row r="199" spans="1:5" ht="16.5" customHeight="1" x14ac:dyDescent="0.25">
      <c r="A199" s="16">
        <v>188</v>
      </c>
      <c r="B199" s="17"/>
      <c r="C199" s="18"/>
      <c r="D199" s="19"/>
      <c r="E199" s="20"/>
    </row>
    <row r="200" spans="1:5" ht="16.5" customHeight="1" x14ac:dyDescent="0.25">
      <c r="A200" s="11">
        <v>189</v>
      </c>
      <c r="B200" s="12"/>
      <c r="C200" s="13"/>
      <c r="D200" s="14"/>
      <c r="E200" s="15"/>
    </row>
    <row r="201" spans="1:5" ht="16.5" customHeight="1" x14ac:dyDescent="0.25">
      <c r="A201" s="16">
        <v>190</v>
      </c>
      <c r="B201" s="17"/>
      <c r="C201" s="18"/>
      <c r="D201" s="19"/>
      <c r="E201" s="20"/>
    </row>
    <row r="202" spans="1:5" ht="16.5" customHeight="1" x14ac:dyDescent="0.25">
      <c r="A202" s="11">
        <v>191</v>
      </c>
      <c r="B202" s="12"/>
      <c r="C202" s="13"/>
      <c r="D202" s="14"/>
      <c r="E202" s="15"/>
    </row>
    <row r="203" spans="1:5" ht="16.5" customHeight="1" x14ac:dyDescent="0.25">
      <c r="A203" s="16">
        <v>192</v>
      </c>
      <c r="B203" s="17"/>
      <c r="C203" s="18"/>
      <c r="D203" s="19"/>
      <c r="E203" s="20"/>
    </row>
    <row r="204" spans="1:5" ht="16.5" customHeight="1" x14ac:dyDescent="0.25">
      <c r="A204" s="11">
        <v>193</v>
      </c>
      <c r="B204" s="12"/>
      <c r="C204" s="13"/>
      <c r="D204" s="14"/>
      <c r="E204" s="15"/>
    </row>
    <row r="205" spans="1:5" ht="16.5" customHeight="1" x14ac:dyDescent="0.25">
      <c r="A205" s="16">
        <v>194</v>
      </c>
      <c r="B205" s="17"/>
      <c r="C205" s="18"/>
      <c r="D205" s="19"/>
      <c r="E205" s="20"/>
    </row>
    <row r="206" spans="1:5" ht="16.5" customHeight="1" x14ac:dyDescent="0.25">
      <c r="A206" s="11">
        <v>195</v>
      </c>
      <c r="B206" s="12"/>
      <c r="C206" s="13"/>
      <c r="D206" s="14"/>
      <c r="E206" s="15"/>
    </row>
    <row r="207" spans="1:5" ht="16.5" customHeight="1" x14ac:dyDescent="0.25">
      <c r="A207" s="16">
        <v>196</v>
      </c>
      <c r="B207" s="17"/>
      <c r="C207" s="18"/>
      <c r="D207" s="19"/>
      <c r="E207" s="20"/>
    </row>
    <row r="208" spans="1:5" ht="16.5" customHeight="1" x14ac:dyDescent="0.25">
      <c r="A208" s="11">
        <v>197</v>
      </c>
      <c r="B208" s="12"/>
      <c r="C208" s="13"/>
      <c r="D208" s="14"/>
      <c r="E208" s="15"/>
    </row>
    <row r="209" spans="1:5" ht="16.5" customHeight="1" x14ac:dyDescent="0.25">
      <c r="A209" s="16">
        <v>198</v>
      </c>
      <c r="B209" s="17"/>
      <c r="C209" s="18"/>
      <c r="D209" s="19"/>
      <c r="E209" s="20"/>
    </row>
    <row r="210" spans="1:5" ht="16.5" customHeight="1" x14ac:dyDescent="0.25">
      <c r="A210" s="11">
        <v>199</v>
      </c>
      <c r="B210" s="12"/>
      <c r="C210" s="13"/>
      <c r="D210" s="14"/>
      <c r="E210" s="15"/>
    </row>
    <row r="211" spans="1:5" ht="16.5" customHeight="1" x14ac:dyDescent="0.25">
      <c r="A211" s="16">
        <v>200</v>
      </c>
      <c r="B211" s="17"/>
      <c r="C211" s="18"/>
      <c r="D211" s="19"/>
      <c r="E211" s="20"/>
    </row>
    <row r="212" spans="1:5" ht="16.5" customHeight="1" x14ac:dyDescent="0.25">
      <c r="A212" s="11">
        <v>201</v>
      </c>
      <c r="B212" s="12"/>
      <c r="C212" s="13"/>
      <c r="D212" s="14"/>
      <c r="E212" s="15"/>
    </row>
    <row r="213" spans="1:5" ht="16.5" customHeight="1" x14ac:dyDescent="0.25">
      <c r="A213" s="16">
        <v>202</v>
      </c>
      <c r="B213" s="17"/>
      <c r="C213" s="18"/>
      <c r="D213" s="19"/>
      <c r="E213" s="20"/>
    </row>
    <row r="214" spans="1:5" ht="16.5" customHeight="1" x14ac:dyDescent="0.25">
      <c r="A214" s="23">
        <v>203</v>
      </c>
      <c r="B214" s="27"/>
      <c r="C214" s="28"/>
      <c r="D214" s="29"/>
      <c r="E214" s="30"/>
    </row>
    <row r="215" spans="1:5" ht="16.5" customHeight="1" x14ac:dyDescent="0.25">
      <c r="A215" s="16">
        <v>204</v>
      </c>
      <c r="B215" s="17"/>
      <c r="C215" s="18"/>
      <c r="D215" s="19"/>
      <c r="E215" s="20"/>
    </row>
    <row r="216" spans="1:5" ht="16.5" customHeight="1" x14ac:dyDescent="0.25">
      <c r="A216" s="11">
        <v>205</v>
      </c>
      <c r="B216" s="12"/>
      <c r="C216" s="13"/>
      <c r="D216" s="14"/>
      <c r="E216" s="15"/>
    </row>
    <row r="217" spans="1:5" ht="16.5" customHeight="1" x14ac:dyDescent="0.25">
      <c r="A217" s="16">
        <v>206</v>
      </c>
      <c r="B217" s="17"/>
      <c r="C217" s="18"/>
      <c r="D217" s="19"/>
      <c r="E217" s="20"/>
    </row>
    <row r="218" spans="1:5" ht="16.5" customHeight="1" x14ac:dyDescent="0.25">
      <c r="A218" s="11">
        <v>207</v>
      </c>
      <c r="B218" s="12"/>
      <c r="C218" s="13"/>
      <c r="D218" s="14"/>
      <c r="E218" s="15"/>
    </row>
    <row r="219" spans="1:5" ht="16.5" customHeight="1" x14ac:dyDescent="0.25">
      <c r="A219" s="16">
        <v>208</v>
      </c>
      <c r="B219" s="17"/>
      <c r="C219" s="18"/>
      <c r="D219" s="19"/>
      <c r="E219" s="20"/>
    </row>
    <row r="220" spans="1:5" ht="16.5" customHeight="1" x14ac:dyDescent="0.25">
      <c r="A220" s="11">
        <v>209</v>
      </c>
      <c r="B220" s="12"/>
      <c r="C220" s="13"/>
      <c r="D220" s="14"/>
      <c r="E220" s="15"/>
    </row>
    <row r="221" spans="1:5" ht="16.5" customHeight="1" x14ac:dyDescent="0.25">
      <c r="A221" s="16">
        <v>210</v>
      </c>
      <c r="B221" s="17"/>
      <c r="C221" s="18"/>
      <c r="D221" s="19"/>
      <c r="E221" s="20"/>
    </row>
    <row r="222" spans="1:5" ht="16.5" customHeight="1" x14ac:dyDescent="0.25">
      <c r="A222" s="11">
        <v>211</v>
      </c>
      <c r="B222" s="12"/>
      <c r="C222" s="13"/>
      <c r="D222" s="14"/>
      <c r="E222" s="15"/>
    </row>
    <row r="223" spans="1:5" ht="16.5" customHeight="1" x14ac:dyDescent="0.25">
      <c r="A223" s="16">
        <v>212</v>
      </c>
      <c r="B223" s="17"/>
      <c r="C223" s="18"/>
      <c r="D223" s="19"/>
      <c r="E223" s="20"/>
    </row>
    <row r="224" spans="1:5" ht="16.5" customHeight="1" x14ac:dyDescent="0.25">
      <c r="A224" s="11">
        <v>213</v>
      </c>
      <c r="B224" s="12"/>
      <c r="C224" s="13"/>
      <c r="D224" s="14"/>
      <c r="E224" s="15"/>
    </row>
    <row r="225" spans="1:5" ht="16.5" customHeight="1" x14ac:dyDescent="0.25">
      <c r="A225" s="16">
        <v>214</v>
      </c>
      <c r="B225" s="17"/>
      <c r="C225" s="18"/>
      <c r="D225" s="19"/>
      <c r="E225" s="20"/>
    </row>
    <row r="226" spans="1:5" ht="16.5" customHeight="1" x14ac:dyDescent="0.25">
      <c r="A226" s="11">
        <v>215</v>
      </c>
      <c r="B226" s="12"/>
      <c r="C226" s="13"/>
      <c r="D226" s="14"/>
      <c r="E226" s="15"/>
    </row>
    <row r="227" spans="1:5" ht="16.5" customHeight="1" x14ac:dyDescent="0.25">
      <c r="A227" s="16">
        <v>216</v>
      </c>
      <c r="B227" s="17"/>
      <c r="C227" s="18"/>
      <c r="D227" s="19"/>
      <c r="E227" s="20"/>
    </row>
    <row r="228" spans="1:5" ht="16.5" customHeight="1" x14ac:dyDescent="0.25">
      <c r="A228" s="11">
        <v>217</v>
      </c>
      <c r="B228" s="12"/>
      <c r="C228" s="13"/>
      <c r="D228" s="14"/>
      <c r="E228" s="15"/>
    </row>
    <row r="229" spans="1:5" ht="16.5" customHeight="1" x14ac:dyDescent="0.25">
      <c r="A229" s="16">
        <v>218</v>
      </c>
      <c r="B229" s="17"/>
      <c r="C229" s="18"/>
      <c r="D229" s="19"/>
      <c r="E229" s="20"/>
    </row>
    <row r="230" spans="1:5" ht="16.5" customHeight="1" x14ac:dyDescent="0.25">
      <c r="A230" s="11">
        <v>219</v>
      </c>
      <c r="B230" s="12"/>
      <c r="C230" s="13"/>
      <c r="D230" s="14"/>
      <c r="E230" s="15"/>
    </row>
    <row r="231" spans="1:5" ht="16.5" customHeight="1" x14ac:dyDescent="0.25">
      <c r="A231" s="16">
        <v>220</v>
      </c>
      <c r="B231" s="17"/>
      <c r="C231" s="18"/>
      <c r="D231" s="19"/>
      <c r="E231" s="20"/>
    </row>
    <row r="232" spans="1:5" ht="16.5" customHeight="1" x14ac:dyDescent="0.25">
      <c r="A232" s="11">
        <v>221</v>
      </c>
      <c r="B232" s="12"/>
      <c r="C232" s="13"/>
      <c r="D232" s="14"/>
      <c r="E232" s="15"/>
    </row>
    <row r="233" spans="1:5" ht="16.5" customHeight="1" x14ac:dyDescent="0.25">
      <c r="A233" s="16">
        <v>222</v>
      </c>
      <c r="B233" s="17"/>
      <c r="C233" s="18"/>
      <c r="D233" s="19"/>
      <c r="E233" s="20"/>
    </row>
    <row r="234" spans="1:5" ht="16.5" customHeight="1" x14ac:dyDescent="0.25">
      <c r="A234" s="11">
        <v>223</v>
      </c>
      <c r="B234" s="12"/>
      <c r="C234" s="13"/>
      <c r="D234" s="14"/>
      <c r="E234" s="15"/>
    </row>
    <row r="235" spans="1:5" ht="16.5" customHeight="1" x14ac:dyDescent="0.25">
      <c r="A235" s="16">
        <v>224</v>
      </c>
      <c r="B235" s="17"/>
      <c r="C235" s="18"/>
      <c r="D235" s="19"/>
      <c r="E235" s="20"/>
    </row>
    <row r="236" spans="1:5" ht="16.5" customHeight="1" x14ac:dyDescent="0.25">
      <c r="A236" s="11">
        <v>225</v>
      </c>
      <c r="B236" s="12"/>
      <c r="C236" s="13"/>
      <c r="D236" s="14"/>
      <c r="E236" s="15"/>
    </row>
    <row r="237" spans="1:5" ht="16.5" customHeight="1" x14ac:dyDescent="0.25">
      <c r="A237" s="16">
        <v>226</v>
      </c>
      <c r="B237" s="17"/>
      <c r="C237" s="18"/>
      <c r="D237" s="19"/>
      <c r="E237" s="20"/>
    </row>
    <row r="238" spans="1:5" ht="16.5" customHeight="1" x14ac:dyDescent="0.25">
      <c r="A238" s="11">
        <v>227</v>
      </c>
      <c r="B238" s="12"/>
      <c r="C238" s="13"/>
      <c r="D238" s="14"/>
      <c r="E238" s="15"/>
    </row>
    <row r="239" spans="1:5" ht="16.5" customHeight="1" x14ac:dyDescent="0.25">
      <c r="A239" s="16">
        <v>228</v>
      </c>
      <c r="B239" s="17"/>
      <c r="C239" s="18"/>
      <c r="D239" s="19"/>
      <c r="E239" s="20"/>
    </row>
    <row r="240" spans="1:5" ht="16.5" customHeight="1" x14ac:dyDescent="0.25">
      <c r="A240" s="11">
        <v>229</v>
      </c>
      <c r="B240" s="12"/>
      <c r="C240" s="13"/>
      <c r="D240" s="14"/>
      <c r="E240" s="15"/>
    </row>
    <row r="241" spans="1:5" ht="16.5" customHeight="1" x14ac:dyDescent="0.25">
      <c r="A241" s="16">
        <v>230</v>
      </c>
      <c r="B241" s="17"/>
      <c r="C241" s="18"/>
      <c r="D241" s="19"/>
      <c r="E241" s="20"/>
    </row>
    <row r="242" spans="1:5" ht="16.5" customHeight="1" x14ac:dyDescent="0.25">
      <c r="A242" s="11">
        <v>231</v>
      </c>
      <c r="B242" s="12"/>
      <c r="C242" s="13"/>
      <c r="D242" s="14"/>
      <c r="E242" s="15"/>
    </row>
    <row r="243" spans="1:5" ht="16.5" customHeight="1" x14ac:dyDescent="0.25">
      <c r="A243" s="16">
        <v>232</v>
      </c>
      <c r="B243" s="17"/>
      <c r="C243" s="18"/>
      <c r="D243" s="19"/>
      <c r="E243" s="20"/>
    </row>
    <row r="244" spans="1:5" ht="16.5" customHeight="1" x14ac:dyDescent="0.25">
      <c r="A244" s="11">
        <v>233</v>
      </c>
      <c r="B244" s="12"/>
      <c r="C244" s="13"/>
      <c r="D244" s="14"/>
      <c r="E244" s="15"/>
    </row>
    <row r="245" spans="1:5" ht="16.5" customHeight="1" x14ac:dyDescent="0.25">
      <c r="A245" s="16">
        <v>234</v>
      </c>
      <c r="B245" s="17"/>
      <c r="C245" s="18"/>
      <c r="D245" s="19"/>
      <c r="E245" s="20"/>
    </row>
    <row r="246" spans="1:5" ht="16.5" customHeight="1" x14ac:dyDescent="0.25">
      <c r="A246" s="11">
        <v>235</v>
      </c>
      <c r="B246" s="12"/>
      <c r="C246" s="13"/>
      <c r="D246" s="14"/>
      <c r="E246" s="15"/>
    </row>
    <row r="247" spans="1:5" ht="16.5" customHeight="1" x14ac:dyDescent="0.25">
      <c r="A247" s="16">
        <v>236</v>
      </c>
      <c r="B247" s="17"/>
      <c r="C247" s="18"/>
      <c r="D247" s="19"/>
      <c r="E247" s="20"/>
    </row>
    <row r="248" spans="1:5" ht="16.5" customHeight="1" x14ac:dyDescent="0.25">
      <c r="A248" s="11">
        <v>237</v>
      </c>
      <c r="B248" s="12"/>
      <c r="C248" s="13"/>
      <c r="D248" s="14"/>
      <c r="E248" s="15"/>
    </row>
    <row r="249" spans="1:5" ht="16.5" customHeight="1" x14ac:dyDescent="0.25">
      <c r="A249" s="16">
        <v>238</v>
      </c>
      <c r="B249" s="17"/>
      <c r="C249" s="18"/>
      <c r="D249" s="19"/>
      <c r="E249" s="20"/>
    </row>
    <row r="250" spans="1:5" ht="16.5" customHeight="1" x14ac:dyDescent="0.25">
      <c r="A250" s="11">
        <v>239</v>
      </c>
      <c r="B250" s="12"/>
      <c r="C250" s="13"/>
      <c r="D250" s="14"/>
      <c r="E250" s="15"/>
    </row>
    <row r="251" spans="1:5" ht="16.5" customHeight="1" x14ac:dyDescent="0.25">
      <c r="A251" s="16">
        <v>240</v>
      </c>
      <c r="B251" s="17"/>
      <c r="C251" s="18"/>
      <c r="D251" s="19"/>
      <c r="E251" s="20"/>
    </row>
    <row r="252" spans="1:5" ht="16.5" customHeight="1" x14ac:dyDescent="0.25">
      <c r="A252" s="11">
        <v>241</v>
      </c>
      <c r="B252" s="12"/>
      <c r="C252" s="13"/>
      <c r="D252" s="14"/>
      <c r="E252" s="15"/>
    </row>
    <row r="253" spans="1:5" x14ac:dyDescent="0.25">
      <c r="A253" s="16">
        <v>242</v>
      </c>
      <c r="B253" s="17"/>
      <c r="C253" s="18"/>
      <c r="D253" s="19"/>
      <c r="E253" s="20"/>
    </row>
    <row r="254" spans="1:5" x14ac:dyDescent="0.25">
      <c r="A254" s="11">
        <v>243</v>
      </c>
      <c r="B254" s="12"/>
      <c r="C254" s="13"/>
      <c r="D254" s="14"/>
      <c r="E254" s="15"/>
    </row>
    <row r="255" spans="1:5" x14ac:dyDescent="0.25">
      <c r="A255" s="16">
        <v>244</v>
      </c>
      <c r="B255" s="17"/>
      <c r="C255" s="18"/>
      <c r="D255" s="19"/>
      <c r="E255" s="20"/>
    </row>
    <row r="256" spans="1:5" x14ac:dyDescent="0.25">
      <c r="A256" s="11">
        <v>245</v>
      </c>
      <c r="B256" s="12"/>
      <c r="C256" s="13"/>
      <c r="D256" s="14"/>
      <c r="E256" s="15"/>
    </row>
    <row r="257" spans="1:5" x14ac:dyDescent="0.25">
      <c r="A257" s="21">
        <v>246</v>
      </c>
      <c r="B257" s="22"/>
      <c r="C257" s="24"/>
      <c r="D257" s="25"/>
      <c r="E257" s="26"/>
    </row>
    <row r="258" spans="1:5" x14ac:dyDescent="0.25">
      <c r="A258" s="11">
        <v>247</v>
      </c>
      <c r="B258" s="12"/>
      <c r="C258" s="13"/>
      <c r="D258" s="14"/>
      <c r="E258" s="15"/>
    </row>
    <row r="259" spans="1:5" x14ac:dyDescent="0.25">
      <c r="A259" s="16">
        <v>248</v>
      </c>
      <c r="B259" s="17"/>
      <c r="C259" s="18"/>
      <c r="D259" s="19"/>
      <c r="E259" s="20"/>
    </row>
    <row r="260" spans="1:5" x14ac:dyDescent="0.25">
      <c r="A260" s="11">
        <v>249</v>
      </c>
      <c r="B260" s="12"/>
      <c r="C260" s="13"/>
      <c r="D260" s="14"/>
      <c r="E260" s="15"/>
    </row>
    <row r="261" spans="1:5" x14ac:dyDescent="0.25">
      <c r="A261" s="16">
        <v>250</v>
      </c>
      <c r="B261" s="17"/>
      <c r="C261" s="18"/>
      <c r="D261" s="19"/>
      <c r="E261" s="20"/>
    </row>
    <row r="262" spans="1:5" x14ac:dyDescent="0.25">
      <c r="A262" s="11">
        <v>251</v>
      </c>
      <c r="B262" s="12"/>
      <c r="C262" s="13"/>
      <c r="D262" s="14"/>
      <c r="E262" s="15"/>
    </row>
    <row r="263" spans="1:5" x14ac:dyDescent="0.25">
      <c r="A263" s="16">
        <v>252</v>
      </c>
      <c r="B263" s="17"/>
      <c r="C263" s="18"/>
      <c r="D263" s="19"/>
      <c r="E263" s="20"/>
    </row>
    <row r="264" spans="1:5" x14ac:dyDescent="0.25">
      <c r="A264" s="11">
        <v>253</v>
      </c>
      <c r="B264" s="12"/>
      <c r="C264" s="13"/>
      <c r="D264" s="14"/>
      <c r="E264" s="15"/>
    </row>
    <row r="265" spans="1:5" x14ac:dyDescent="0.25">
      <c r="A265" s="16">
        <v>254</v>
      </c>
      <c r="B265" s="17"/>
      <c r="C265" s="18"/>
      <c r="D265" s="19"/>
      <c r="E265" s="20"/>
    </row>
    <row r="266" spans="1:5" x14ac:dyDescent="0.25">
      <c r="A266" s="11">
        <v>255</v>
      </c>
      <c r="B266" s="12"/>
      <c r="C266" s="13"/>
      <c r="D266" s="14"/>
      <c r="E266" s="15"/>
    </row>
    <row r="267" spans="1:5" x14ac:dyDescent="0.25">
      <c r="A267" s="16">
        <v>256</v>
      </c>
      <c r="B267" s="17"/>
      <c r="C267" s="18"/>
      <c r="D267" s="19"/>
      <c r="E267" s="20"/>
    </row>
    <row r="268" spans="1:5" x14ac:dyDescent="0.25">
      <c r="A268" s="11">
        <v>257</v>
      </c>
      <c r="B268" s="12"/>
      <c r="C268" s="13"/>
      <c r="D268" s="14"/>
      <c r="E268" s="15"/>
    </row>
    <row r="269" spans="1:5" x14ac:dyDescent="0.25">
      <c r="A269" s="16">
        <v>258</v>
      </c>
      <c r="B269" s="17"/>
      <c r="C269" s="18"/>
      <c r="D269" s="19"/>
      <c r="E269" s="20"/>
    </row>
    <row r="270" spans="1:5" x14ac:dyDescent="0.25">
      <c r="A270" s="11">
        <v>259</v>
      </c>
      <c r="B270" s="12"/>
      <c r="C270" s="13"/>
      <c r="D270" s="14"/>
      <c r="E270" s="15"/>
    </row>
    <row r="271" spans="1:5" x14ac:dyDescent="0.25">
      <c r="A271" s="16">
        <v>260</v>
      </c>
      <c r="B271" s="17"/>
      <c r="C271" s="18"/>
      <c r="D271" s="19"/>
      <c r="E271" s="20"/>
    </row>
    <row r="272" spans="1:5" x14ac:dyDescent="0.25">
      <c r="A272" s="11">
        <v>261</v>
      </c>
      <c r="B272" s="12"/>
      <c r="C272" s="13"/>
      <c r="D272" s="14"/>
      <c r="E272" s="15"/>
    </row>
    <row r="273" spans="1:5" x14ac:dyDescent="0.25">
      <c r="A273" s="16">
        <v>262</v>
      </c>
      <c r="B273" s="17"/>
      <c r="C273" s="18"/>
      <c r="D273" s="19"/>
      <c r="E273" s="20"/>
    </row>
    <row r="274" spans="1:5" x14ac:dyDescent="0.25">
      <c r="A274" s="11">
        <v>263</v>
      </c>
      <c r="B274" s="12"/>
      <c r="C274" s="13"/>
      <c r="D274" s="14"/>
      <c r="E274" s="15"/>
    </row>
    <row r="275" spans="1:5" x14ac:dyDescent="0.25">
      <c r="A275" s="16">
        <v>264</v>
      </c>
      <c r="B275" s="17"/>
      <c r="C275" s="18"/>
      <c r="D275" s="19"/>
      <c r="E275" s="20"/>
    </row>
    <row r="276" spans="1:5" x14ac:dyDescent="0.25">
      <c r="A276" s="11">
        <v>265</v>
      </c>
      <c r="B276" s="12"/>
      <c r="C276" s="13"/>
      <c r="D276" s="14"/>
      <c r="E276" s="15"/>
    </row>
    <row r="277" spans="1:5" x14ac:dyDescent="0.25">
      <c r="A277" s="16">
        <v>266</v>
      </c>
      <c r="B277" s="17"/>
      <c r="C277" s="18"/>
      <c r="D277" s="19"/>
      <c r="E277" s="20"/>
    </row>
    <row r="278" spans="1:5" x14ac:dyDescent="0.25">
      <c r="A278" s="11">
        <v>267</v>
      </c>
      <c r="B278" s="12"/>
      <c r="C278" s="13"/>
      <c r="D278" s="14"/>
      <c r="E278" s="15"/>
    </row>
    <row r="279" spans="1:5" x14ac:dyDescent="0.25">
      <c r="A279" s="16">
        <v>268</v>
      </c>
      <c r="B279" s="17"/>
      <c r="C279" s="18"/>
      <c r="D279" s="19"/>
      <c r="E279" s="20"/>
    </row>
    <row r="280" spans="1:5" x14ac:dyDescent="0.25">
      <c r="A280" s="11">
        <v>269</v>
      </c>
      <c r="B280" s="12"/>
      <c r="C280" s="13"/>
      <c r="D280" s="14"/>
      <c r="E280" s="15"/>
    </row>
    <row r="281" spans="1:5" x14ac:dyDescent="0.25">
      <c r="A281" s="16">
        <v>270</v>
      </c>
      <c r="B281" s="17"/>
      <c r="C281" s="18"/>
      <c r="D281" s="19"/>
      <c r="E281" s="20"/>
    </row>
    <row r="282" spans="1:5" x14ac:dyDescent="0.25">
      <c r="A282" s="11">
        <v>271</v>
      </c>
      <c r="B282" s="12"/>
      <c r="C282" s="13"/>
      <c r="D282" s="14"/>
      <c r="E282" s="15"/>
    </row>
    <row r="283" spans="1:5" x14ac:dyDescent="0.25">
      <c r="A283" s="16">
        <v>272</v>
      </c>
      <c r="B283" s="17"/>
      <c r="C283" s="18"/>
      <c r="D283" s="19"/>
      <c r="E283" s="20"/>
    </row>
    <row r="284" spans="1:5" x14ac:dyDescent="0.25">
      <c r="A284" s="11">
        <v>273</v>
      </c>
      <c r="B284" s="12"/>
      <c r="C284" s="13"/>
      <c r="D284" s="14"/>
      <c r="E284" s="15"/>
    </row>
    <row r="285" spans="1:5" x14ac:dyDescent="0.25">
      <c r="A285" s="16">
        <v>274</v>
      </c>
      <c r="B285" s="17"/>
      <c r="C285" s="18"/>
      <c r="D285" s="19"/>
      <c r="E285" s="20"/>
    </row>
    <row r="286" spans="1:5" x14ac:dyDescent="0.25">
      <c r="A286" s="11">
        <v>275</v>
      </c>
      <c r="B286" s="12"/>
      <c r="C286" s="13"/>
      <c r="D286" s="14"/>
      <c r="E286" s="15"/>
    </row>
    <row r="287" spans="1:5" x14ac:dyDescent="0.25">
      <c r="A287" s="16">
        <v>276</v>
      </c>
      <c r="B287" s="17"/>
      <c r="C287" s="18"/>
      <c r="D287" s="19"/>
      <c r="E287" s="20"/>
    </row>
    <row r="288" spans="1:5" x14ac:dyDescent="0.25">
      <c r="A288" s="11">
        <v>277</v>
      </c>
      <c r="B288" s="12"/>
      <c r="C288" s="13"/>
      <c r="D288" s="14"/>
      <c r="E288" s="15"/>
    </row>
    <row r="289" spans="1:5" x14ac:dyDescent="0.25">
      <c r="A289" s="16">
        <v>278</v>
      </c>
      <c r="B289" s="17"/>
      <c r="C289" s="18"/>
      <c r="D289" s="19"/>
      <c r="E289" s="20"/>
    </row>
    <row r="290" spans="1:5" x14ac:dyDescent="0.25">
      <c r="A290" s="11">
        <v>279</v>
      </c>
      <c r="B290" s="12"/>
      <c r="C290" s="13"/>
      <c r="D290" s="14"/>
      <c r="E290" s="15"/>
    </row>
    <row r="291" spans="1:5" x14ac:dyDescent="0.25">
      <c r="A291" s="16">
        <v>280</v>
      </c>
      <c r="B291" s="17"/>
      <c r="C291" s="18"/>
      <c r="D291" s="19"/>
      <c r="E291" s="20"/>
    </row>
    <row r="292" spans="1:5" x14ac:dyDescent="0.25">
      <c r="A292" s="11">
        <v>281</v>
      </c>
      <c r="B292" s="12"/>
      <c r="C292" s="13"/>
      <c r="D292" s="14"/>
      <c r="E292" s="15"/>
    </row>
    <row r="293" spans="1:5" x14ac:dyDescent="0.25">
      <c r="A293" s="16">
        <v>282</v>
      </c>
      <c r="B293" s="17"/>
      <c r="C293" s="18"/>
      <c r="D293" s="19"/>
      <c r="E293" s="20"/>
    </row>
    <row r="294" spans="1:5" x14ac:dyDescent="0.25">
      <c r="A294" s="11">
        <v>283</v>
      </c>
      <c r="B294" s="12"/>
      <c r="C294" s="13"/>
      <c r="D294" s="14"/>
      <c r="E294" s="15"/>
    </row>
    <row r="295" spans="1:5" x14ac:dyDescent="0.25">
      <c r="A295" s="16">
        <v>284</v>
      </c>
      <c r="B295" s="17"/>
      <c r="C295" s="18"/>
      <c r="D295" s="19"/>
      <c r="E295" s="20"/>
    </row>
    <row r="296" spans="1:5" x14ac:dyDescent="0.25">
      <c r="A296" s="11">
        <v>285</v>
      </c>
      <c r="B296" s="12"/>
      <c r="C296" s="13"/>
      <c r="D296" s="14"/>
      <c r="E296" s="15"/>
    </row>
    <row r="297" spans="1:5" x14ac:dyDescent="0.25">
      <c r="A297" s="16">
        <v>286</v>
      </c>
      <c r="B297" s="17"/>
      <c r="C297" s="18"/>
      <c r="D297" s="19"/>
      <c r="E297" s="20"/>
    </row>
    <row r="298" spans="1:5" x14ac:dyDescent="0.25">
      <c r="A298" s="11">
        <v>287</v>
      </c>
      <c r="B298" s="12"/>
      <c r="C298" s="13"/>
      <c r="D298" s="14"/>
      <c r="E298" s="15"/>
    </row>
    <row r="299" spans="1:5" x14ac:dyDescent="0.25">
      <c r="A299" s="16">
        <v>288</v>
      </c>
      <c r="B299" s="17"/>
      <c r="C299" s="18"/>
      <c r="D299" s="19"/>
      <c r="E299" s="20"/>
    </row>
    <row r="300" spans="1:5" x14ac:dyDescent="0.25">
      <c r="A300" s="11">
        <v>289</v>
      </c>
      <c r="B300" s="12"/>
      <c r="C300" s="13"/>
      <c r="D300" s="14"/>
      <c r="E300" s="15"/>
    </row>
    <row r="301" spans="1:5" x14ac:dyDescent="0.25">
      <c r="A301" s="16">
        <v>290</v>
      </c>
      <c r="B301" s="17"/>
      <c r="C301" s="18"/>
      <c r="D301" s="19"/>
      <c r="E301" s="20"/>
    </row>
    <row r="302" spans="1:5" x14ac:dyDescent="0.25">
      <c r="A302" s="11">
        <v>291</v>
      </c>
      <c r="B302" s="12"/>
      <c r="C302" s="13"/>
      <c r="D302" s="14"/>
      <c r="E302" s="15"/>
    </row>
    <row r="303" spans="1:5" x14ac:dyDescent="0.25">
      <c r="A303" s="16">
        <v>292</v>
      </c>
      <c r="B303" s="17"/>
      <c r="C303" s="18"/>
      <c r="D303" s="19"/>
      <c r="E303" s="20"/>
    </row>
    <row r="304" spans="1:5" x14ac:dyDescent="0.25">
      <c r="A304" s="23">
        <v>293</v>
      </c>
      <c r="B304" s="27"/>
      <c r="C304" s="28"/>
      <c r="D304" s="29"/>
      <c r="E304" s="30"/>
    </row>
    <row r="305" spans="1:5" x14ac:dyDescent="0.25">
      <c r="A305" s="16">
        <v>294</v>
      </c>
      <c r="B305" s="17"/>
      <c r="C305" s="18"/>
      <c r="D305" s="19"/>
      <c r="E305" s="20"/>
    </row>
    <row r="306" spans="1:5" x14ac:dyDescent="0.25">
      <c r="A306" s="11">
        <v>295</v>
      </c>
      <c r="B306" s="12"/>
      <c r="C306" s="13"/>
      <c r="D306" s="14"/>
      <c r="E306" s="15"/>
    </row>
    <row r="307" spans="1:5" x14ac:dyDescent="0.25">
      <c r="A307" s="16">
        <v>296</v>
      </c>
      <c r="B307" s="17"/>
      <c r="C307" s="18"/>
      <c r="D307" s="19"/>
      <c r="E307" s="20"/>
    </row>
    <row r="308" spans="1:5" x14ac:dyDescent="0.25">
      <c r="A308" s="11">
        <v>297</v>
      </c>
      <c r="B308" s="12"/>
      <c r="C308" s="13"/>
      <c r="D308" s="14"/>
      <c r="E308" s="15"/>
    </row>
    <row r="309" spans="1:5" x14ac:dyDescent="0.25">
      <c r="A309" s="16">
        <v>298</v>
      </c>
      <c r="B309" s="17"/>
      <c r="C309" s="18"/>
      <c r="D309" s="19"/>
      <c r="E309" s="20"/>
    </row>
    <row r="310" spans="1:5" x14ac:dyDescent="0.25">
      <c r="A310" s="11">
        <v>299</v>
      </c>
      <c r="B310" s="12"/>
      <c r="C310" s="13"/>
      <c r="D310" s="14"/>
      <c r="E310" s="15"/>
    </row>
    <row r="311" spans="1:5" x14ac:dyDescent="0.25">
      <c r="A311" s="16">
        <v>300</v>
      </c>
      <c r="B311" s="17"/>
      <c r="C311" s="18"/>
      <c r="D311" s="19"/>
      <c r="E311" s="20"/>
    </row>
    <row r="312" spans="1:5" x14ac:dyDescent="0.25">
      <c r="A312" s="11">
        <v>301</v>
      </c>
      <c r="B312" s="12"/>
      <c r="C312" s="13"/>
      <c r="D312" s="14"/>
      <c r="E312" s="15"/>
    </row>
    <row r="313" spans="1:5" x14ac:dyDescent="0.25">
      <c r="A313" s="16">
        <v>302</v>
      </c>
      <c r="B313" s="17"/>
      <c r="C313" s="18"/>
      <c r="D313" s="19"/>
      <c r="E313" s="20"/>
    </row>
    <row r="314" spans="1:5" x14ac:dyDescent="0.25">
      <c r="A314" s="11">
        <v>303</v>
      </c>
      <c r="B314" s="12"/>
      <c r="C314" s="13"/>
      <c r="D314" s="14"/>
      <c r="E314" s="15"/>
    </row>
    <row r="315" spans="1:5" x14ac:dyDescent="0.25">
      <c r="A315" s="16">
        <v>304</v>
      </c>
      <c r="B315" s="17"/>
      <c r="C315" s="18"/>
      <c r="D315" s="19"/>
      <c r="E315" s="20"/>
    </row>
    <row r="316" spans="1:5" x14ac:dyDescent="0.25">
      <c r="A316" s="11">
        <v>305</v>
      </c>
      <c r="B316" s="12"/>
      <c r="C316" s="13"/>
      <c r="D316" s="14"/>
      <c r="E316" s="15"/>
    </row>
    <row r="317" spans="1:5" x14ac:dyDescent="0.25">
      <c r="A317" s="16">
        <v>306</v>
      </c>
      <c r="B317" s="17"/>
      <c r="C317" s="18"/>
      <c r="D317" s="19"/>
      <c r="E317" s="20"/>
    </row>
    <row r="318" spans="1:5" x14ac:dyDescent="0.25">
      <c r="A318" s="11">
        <v>307</v>
      </c>
      <c r="B318" s="12"/>
      <c r="C318" s="13"/>
      <c r="D318" s="14"/>
      <c r="E318" s="15"/>
    </row>
    <row r="319" spans="1:5" x14ac:dyDescent="0.25">
      <c r="A319" s="16">
        <v>308</v>
      </c>
      <c r="B319" s="17"/>
      <c r="C319" s="18"/>
      <c r="D319" s="19"/>
      <c r="E319" s="20"/>
    </row>
    <row r="320" spans="1:5" x14ac:dyDescent="0.25">
      <c r="A320" s="11">
        <v>309</v>
      </c>
      <c r="B320" s="12"/>
      <c r="C320" s="13"/>
      <c r="D320" s="14"/>
      <c r="E320" s="15"/>
    </row>
    <row r="321" spans="1:5" x14ac:dyDescent="0.25">
      <c r="A321" s="16">
        <v>310</v>
      </c>
      <c r="B321" s="17"/>
      <c r="C321" s="18"/>
      <c r="D321" s="19"/>
      <c r="E321" s="20"/>
    </row>
    <row r="322" spans="1:5" x14ac:dyDescent="0.25">
      <c r="A322" s="11">
        <v>311</v>
      </c>
      <c r="B322" s="12"/>
      <c r="C322" s="13"/>
      <c r="D322" s="14"/>
      <c r="E322" s="15"/>
    </row>
    <row r="323" spans="1:5" x14ac:dyDescent="0.25">
      <c r="A323" s="16">
        <v>312</v>
      </c>
      <c r="B323" s="17"/>
      <c r="C323" s="18"/>
      <c r="D323" s="19"/>
      <c r="E323" s="20"/>
    </row>
    <row r="324" spans="1:5" x14ac:dyDescent="0.25">
      <c r="A324" s="11">
        <v>313</v>
      </c>
      <c r="B324" s="12"/>
      <c r="C324" s="13"/>
      <c r="D324" s="14"/>
      <c r="E324" s="15"/>
    </row>
    <row r="325" spans="1:5" x14ac:dyDescent="0.25">
      <c r="A325" s="16">
        <v>314</v>
      </c>
      <c r="B325" s="17"/>
      <c r="C325" s="18"/>
      <c r="D325" s="19"/>
      <c r="E325" s="20"/>
    </row>
    <row r="326" spans="1:5" x14ac:dyDescent="0.25">
      <c r="A326" s="11">
        <v>315</v>
      </c>
      <c r="B326" s="12"/>
      <c r="C326" s="13"/>
      <c r="D326" s="14"/>
      <c r="E326" s="15"/>
    </row>
    <row r="327" spans="1:5" x14ac:dyDescent="0.25">
      <c r="A327" s="16">
        <v>316</v>
      </c>
      <c r="B327" s="17"/>
      <c r="C327" s="18"/>
      <c r="D327" s="19"/>
      <c r="E327" s="20"/>
    </row>
    <row r="328" spans="1:5" x14ac:dyDescent="0.25">
      <c r="A328" s="11">
        <v>317</v>
      </c>
      <c r="B328" s="12"/>
      <c r="C328" s="13"/>
      <c r="D328" s="14"/>
      <c r="E328" s="15"/>
    </row>
    <row r="329" spans="1:5" x14ac:dyDescent="0.25">
      <c r="A329" s="16">
        <v>318</v>
      </c>
      <c r="B329" s="17"/>
      <c r="C329" s="18"/>
      <c r="D329" s="19"/>
      <c r="E329" s="20"/>
    </row>
    <row r="330" spans="1:5" x14ac:dyDescent="0.25">
      <c r="A330" s="11">
        <v>319</v>
      </c>
      <c r="B330" s="12"/>
      <c r="C330" s="13"/>
      <c r="D330" s="14"/>
      <c r="E330" s="15"/>
    </row>
    <row r="331" spans="1:5" x14ac:dyDescent="0.25">
      <c r="A331" s="16">
        <v>320</v>
      </c>
      <c r="B331" s="17"/>
      <c r="C331" s="18"/>
      <c r="D331" s="19"/>
      <c r="E331" s="20"/>
    </row>
    <row r="332" spans="1:5" x14ac:dyDescent="0.25">
      <c r="A332" s="11">
        <v>321</v>
      </c>
      <c r="B332" s="12"/>
      <c r="C332" s="13"/>
      <c r="D332" s="14"/>
      <c r="E332" s="15"/>
    </row>
    <row r="333" spans="1:5" x14ac:dyDescent="0.25">
      <c r="A333" s="16">
        <v>322</v>
      </c>
      <c r="B333" s="17"/>
      <c r="C333" s="18"/>
      <c r="D333" s="19"/>
      <c r="E333" s="20"/>
    </row>
    <row r="334" spans="1:5" x14ac:dyDescent="0.25">
      <c r="A334" s="11">
        <v>323</v>
      </c>
      <c r="B334" s="12"/>
      <c r="C334" s="13"/>
      <c r="D334" s="14"/>
      <c r="E334" s="15"/>
    </row>
    <row r="335" spans="1:5" x14ac:dyDescent="0.25">
      <c r="A335" s="16">
        <v>324</v>
      </c>
      <c r="B335" s="17"/>
      <c r="C335" s="18"/>
      <c r="D335" s="19"/>
      <c r="E335" s="20"/>
    </row>
    <row r="336" spans="1:5" x14ac:dyDescent="0.25">
      <c r="A336" s="11">
        <v>325</v>
      </c>
      <c r="B336" s="12"/>
      <c r="C336" s="13"/>
      <c r="D336" s="14"/>
      <c r="E336" s="15"/>
    </row>
    <row r="337" spans="1:5" x14ac:dyDescent="0.25">
      <c r="A337" s="16">
        <v>326</v>
      </c>
      <c r="B337" s="17"/>
      <c r="C337" s="18"/>
      <c r="D337" s="19"/>
      <c r="E337" s="20"/>
    </row>
    <row r="338" spans="1:5" x14ac:dyDescent="0.25">
      <c r="A338" s="11">
        <v>327</v>
      </c>
      <c r="B338" s="12"/>
      <c r="C338" s="13"/>
      <c r="D338" s="14"/>
      <c r="E338" s="15"/>
    </row>
    <row r="339" spans="1:5" x14ac:dyDescent="0.25">
      <c r="A339" s="16">
        <v>328</v>
      </c>
      <c r="B339" s="17"/>
      <c r="C339" s="18"/>
      <c r="D339" s="19"/>
      <c r="E339" s="20"/>
    </row>
    <row r="340" spans="1:5" x14ac:dyDescent="0.25">
      <c r="A340" s="11">
        <v>329</v>
      </c>
      <c r="B340" s="12"/>
      <c r="C340" s="13"/>
      <c r="D340" s="14"/>
      <c r="E340" s="15"/>
    </row>
    <row r="341" spans="1:5" x14ac:dyDescent="0.25">
      <c r="A341" s="16">
        <v>330</v>
      </c>
      <c r="B341" s="17"/>
      <c r="C341" s="18"/>
      <c r="D341" s="19"/>
      <c r="E341" s="20"/>
    </row>
    <row r="342" spans="1:5" x14ac:dyDescent="0.25">
      <c r="A342" s="11">
        <v>331</v>
      </c>
      <c r="B342" s="12"/>
      <c r="C342" s="13"/>
      <c r="D342" s="14"/>
      <c r="E342" s="15"/>
    </row>
    <row r="343" spans="1:5" x14ac:dyDescent="0.25">
      <c r="A343" s="16">
        <v>332</v>
      </c>
      <c r="B343" s="17"/>
      <c r="C343" s="18"/>
      <c r="D343" s="19"/>
      <c r="E343" s="20"/>
    </row>
    <row r="344" spans="1:5" x14ac:dyDescent="0.25">
      <c r="A344" s="11">
        <v>333</v>
      </c>
      <c r="B344" s="12"/>
      <c r="C344" s="13"/>
      <c r="D344" s="14"/>
      <c r="E344" s="15"/>
    </row>
    <row r="345" spans="1:5" x14ac:dyDescent="0.25">
      <c r="A345" s="16">
        <v>334</v>
      </c>
      <c r="B345" s="17"/>
      <c r="C345" s="18"/>
      <c r="D345" s="19"/>
      <c r="E345" s="20"/>
    </row>
    <row r="346" spans="1:5" x14ac:dyDescent="0.25">
      <c r="A346" s="11">
        <v>335</v>
      </c>
      <c r="B346" s="12"/>
      <c r="C346" s="13"/>
      <c r="D346" s="14"/>
      <c r="E346" s="15"/>
    </row>
    <row r="347" spans="1:5" x14ac:dyDescent="0.25">
      <c r="A347" s="16">
        <v>336</v>
      </c>
      <c r="B347" s="17"/>
      <c r="C347" s="18"/>
      <c r="D347" s="19"/>
      <c r="E347" s="20"/>
    </row>
    <row r="348" spans="1:5" x14ac:dyDescent="0.25">
      <c r="A348" s="11">
        <v>337</v>
      </c>
      <c r="B348" s="12"/>
      <c r="C348" s="13"/>
      <c r="D348" s="14"/>
      <c r="E348" s="15"/>
    </row>
    <row r="349" spans="1:5" x14ac:dyDescent="0.25">
      <c r="A349" s="16">
        <v>338</v>
      </c>
      <c r="B349" s="17"/>
      <c r="C349" s="18"/>
      <c r="D349" s="19"/>
      <c r="E349" s="20"/>
    </row>
    <row r="350" spans="1:5" x14ac:dyDescent="0.25">
      <c r="A350" s="11">
        <v>339</v>
      </c>
      <c r="B350" s="12"/>
      <c r="C350" s="13"/>
      <c r="D350" s="14"/>
      <c r="E350" s="15"/>
    </row>
    <row r="351" spans="1:5" x14ac:dyDescent="0.25">
      <c r="A351" s="21">
        <v>340</v>
      </c>
      <c r="B351" s="22"/>
      <c r="C351" s="24"/>
      <c r="D351" s="25"/>
      <c r="E351" s="26"/>
    </row>
    <row r="352" spans="1:5" x14ac:dyDescent="0.25">
      <c r="A352" s="11">
        <v>341</v>
      </c>
      <c r="B352" s="12"/>
      <c r="C352" s="13"/>
      <c r="D352" s="14"/>
      <c r="E352" s="15"/>
    </row>
    <row r="353" spans="1:5" x14ac:dyDescent="0.25">
      <c r="A353" s="16">
        <v>342</v>
      </c>
      <c r="B353" s="17"/>
      <c r="C353" s="18"/>
      <c r="D353" s="19"/>
      <c r="E353" s="20"/>
    </row>
    <row r="354" spans="1:5" x14ac:dyDescent="0.25">
      <c r="A354" s="11">
        <v>343</v>
      </c>
      <c r="B354" s="12"/>
      <c r="C354" s="13"/>
      <c r="D354" s="14"/>
      <c r="E354" s="15"/>
    </row>
    <row r="355" spans="1:5" x14ac:dyDescent="0.25">
      <c r="A355" s="16">
        <v>344</v>
      </c>
      <c r="B355" s="17"/>
      <c r="C355" s="18"/>
      <c r="D355" s="19"/>
      <c r="E355" s="20"/>
    </row>
    <row r="356" spans="1:5" x14ac:dyDescent="0.25">
      <c r="A356" s="11">
        <v>345</v>
      </c>
      <c r="B356" s="12"/>
      <c r="C356" s="13"/>
      <c r="D356" s="14"/>
      <c r="E356" s="15"/>
    </row>
    <row r="357" spans="1:5" x14ac:dyDescent="0.25">
      <c r="A357" s="16">
        <v>346</v>
      </c>
      <c r="B357" s="17"/>
      <c r="C357" s="18"/>
      <c r="D357" s="19"/>
      <c r="E357" s="20"/>
    </row>
    <row r="358" spans="1:5" x14ac:dyDescent="0.25">
      <c r="A358" s="11">
        <v>347</v>
      </c>
      <c r="B358" s="12"/>
      <c r="C358" s="13"/>
      <c r="D358" s="14"/>
      <c r="E358" s="15"/>
    </row>
    <row r="359" spans="1:5" x14ac:dyDescent="0.25">
      <c r="A359" s="16">
        <v>348</v>
      </c>
      <c r="B359" s="17"/>
      <c r="C359" s="18"/>
      <c r="D359" s="19"/>
      <c r="E359" s="20"/>
    </row>
    <row r="360" spans="1:5" x14ac:dyDescent="0.25">
      <c r="A360" s="11">
        <v>349</v>
      </c>
      <c r="B360" s="12"/>
      <c r="C360" s="13"/>
      <c r="D360" s="14"/>
      <c r="E360" s="15"/>
    </row>
    <row r="361" spans="1:5" x14ac:dyDescent="0.25">
      <c r="A361" s="16">
        <v>350</v>
      </c>
      <c r="B361" s="17"/>
      <c r="C361" s="18"/>
      <c r="D361" s="19"/>
      <c r="E361" s="20"/>
    </row>
    <row r="362" spans="1:5" x14ac:dyDescent="0.25">
      <c r="A362" s="11">
        <v>351</v>
      </c>
      <c r="B362" s="12"/>
      <c r="C362" s="13"/>
      <c r="D362" s="14"/>
      <c r="E362" s="15"/>
    </row>
    <row r="363" spans="1:5" x14ac:dyDescent="0.25">
      <c r="A363" s="16">
        <v>352</v>
      </c>
      <c r="B363" s="17"/>
      <c r="C363" s="18"/>
      <c r="D363" s="19"/>
      <c r="E363" s="20"/>
    </row>
    <row r="364" spans="1:5" x14ac:dyDescent="0.25">
      <c r="A364" s="11">
        <v>353</v>
      </c>
      <c r="B364" s="12"/>
      <c r="C364" s="13"/>
      <c r="D364" s="14"/>
      <c r="E364" s="15"/>
    </row>
    <row r="365" spans="1:5" x14ac:dyDescent="0.25">
      <c r="A365" s="16">
        <v>354</v>
      </c>
      <c r="B365" s="17"/>
      <c r="C365" s="18"/>
      <c r="D365" s="19"/>
      <c r="E365" s="20"/>
    </row>
    <row r="366" spans="1:5" x14ac:dyDescent="0.25">
      <c r="A366" s="11">
        <v>355</v>
      </c>
      <c r="B366" s="12"/>
      <c r="C366" s="13"/>
      <c r="D366" s="14"/>
      <c r="E366" s="15"/>
    </row>
    <row r="367" spans="1:5" x14ac:dyDescent="0.25">
      <c r="A367" s="16">
        <v>356</v>
      </c>
      <c r="B367" s="17"/>
      <c r="C367" s="18"/>
      <c r="D367" s="19"/>
      <c r="E367" s="20"/>
    </row>
    <row r="368" spans="1:5" x14ac:dyDescent="0.25">
      <c r="A368" s="11">
        <v>357</v>
      </c>
      <c r="B368" s="12"/>
      <c r="C368" s="13"/>
      <c r="D368" s="14"/>
      <c r="E368" s="15"/>
    </row>
    <row r="369" spans="1:5" x14ac:dyDescent="0.25">
      <c r="A369" s="16">
        <v>358</v>
      </c>
      <c r="B369" s="17"/>
      <c r="C369" s="18"/>
      <c r="D369" s="19"/>
      <c r="E369" s="20"/>
    </row>
    <row r="370" spans="1:5" x14ac:dyDescent="0.25">
      <c r="A370" s="11">
        <v>359</v>
      </c>
      <c r="B370" s="12"/>
      <c r="C370" s="13"/>
      <c r="D370" s="14"/>
      <c r="E370" s="15"/>
    </row>
    <row r="371" spans="1:5" x14ac:dyDescent="0.25">
      <c r="A371" s="16">
        <v>360</v>
      </c>
      <c r="B371" s="17"/>
      <c r="C371" s="18"/>
      <c r="D371" s="19"/>
      <c r="E371" s="20"/>
    </row>
    <row r="372" spans="1:5" x14ac:dyDescent="0.25">
      <c r="A372" s="11">
        <v>361</v>
      </c>
      <c r="B372" s="12"/>
      <c r="C372" s="13"/>
      <c r="D372" s="14"/>
      <c r="E372" s="15"/>
    </row>
    <row r="373" spans="1:5" x14ac:dyDescent="0.25">
      <c r="A373" s="16">
        <v>362</v>
      </c>
      <c r="B373" s="17"/>
      <c r="C373" s="18"/>
      <c r="D373" s="19"/>
      <c r="E373" s="20"/>
    </row>
    <row r="374" spans="1:5" x14ac:dyDescent="0.25">
      <c r="A374" s="11">
        <v>363</v>
      </c>
      <c r="B374" s="12"/>
      <c r="C374" s="13"/>
      <c r="D374" s="14"/>
      <c r="E374" s="15"/>
    </row>
    <row r="375" spans="1:5" x14ac:dyDescent="0.25">
      <c r="A375" s="16">
        <v>364</v>
      </c>
      <c r="B375" s="17"/>
      <c r="C375" s="18"/>
      <c r="D375" s="19"/>
      <c r="E375" s="20"/>
    </row>
    <row r="376" spans="1:5" x14ac:dyDescent="0.25">
      <c r="A376" s="11">
        <v>365</v>
      </c>
      <c r="B376" s="12"/>
      <c r="C376" s="13"/>
      <c r="D376" s="14"/>
      <c r="E376" s="15"/>
    </row>
    <row r="377" spans="1:5" x14ac:dyDescent="0.25">
      <c r="A377" s="16">
        <v>366</v>
      </c>
      <c r="B377" s="17"/>
      <c r="C377" s="18"/>
      <c r="D377" s="19"/>
      <c r="E377" s="20"/>
    </row>
    <row r="378" spans="1:5" x14ac:dyDescent="0.25">
      <c r="A378" s="11">
        <v>367</v>
      </c>
      <c r="B378" s="12"/>
      <c r="C378" s="13"/>
      <c r="D378" s="14"/>
      <c r="E378" s="15"/>
    </row>
    <row r="379" spans="1:5" x14ac:dyDescent="0.25">
      <c r="A379" s="16">
        <v>368</v>
      </c>
      <c r="B379" s="17"/>
      <c r="C379" s="18"/>
      <c r="D379" s="19"/>
      <c r="E379" s="20"/>
    </row>
    <row r="380" spans="1:5" x14ac:dyDescent="0.25">
      <c r="A380" s="11">
        <v>369</v>
      </c>
      <c r="B380" s="12"/>
      <c r="C380" s="13"/>
      <c r="D380" s="14"/>
      <c r="E380" s="15"/>
    </row>
    <row r="381" spans="1:5" x14ac:dyDescent="0.25">
      <c r="A381" s="16">
        <v>370</v>
      </c>
      <c r="B381" s="17"/>
      <c r="C381" s="18"/>
      <c r="D381" s="19"/>
      <c r="E381" s="20"/>
    </row>
    <row r="382" spans="1:5" x14ac:dyDescent="0.25">
      <c r="A382" s="11">
        <v>371</v>
      </c>
      <c r="B382" s="12"/>
      <c r="C382" s="13"/>
      <c r="D382" s="14"/>
      <c r="E382" s="15"/>
    </row>
    <row r="383" spans="1:5" x14ac:dyDescent="0.25">
      <c r="A383" s="16">
        <v>372</v>
      </c>
      <c r="B383" s="17"/>
      <c r="C383" s="18"/>
      <c r="D383" s="19"/>
      <c r="E383" s="20"/>
    </row>
    <row r="384" spans="1:5" x14ac:dyDescent="0.25">
      <c r="A384" s="11">
        <v>373</v>
      </c>
      <c r="B384" s="12"/>
      <c r="C384" s="13"/>
      <c r="D384" s="14"/>
      <c r="E384" s="15"/>
    </row>
    <row r="385" spans="1:5" x14ac:dyDescent="0.25">
      <c r="A385" s="16">
        <v>374</v>
      </c>
      <c r="B385" s="17"/>
      <c r="C385" s="18"/>
      <c r="D385" s="19"/>
      <c r="E385" s="20"/>
    </row>
    <row r="386" spans="1:5" x14ac:dyDescent="0.25">
      <c r="A386" s="11">
        <v>375</v>
      </c>
      <c r="B386" s="12"/>
      <c r="C386" s="13"/>
      <c r="D386" s="14"/>
      <c r="E386" s="15"/>
    </row>
    <row r="387" spans="1:5" x14ac:dyDescent="0.25">
      <c r="A387" s="16">
        <v>376</v>
      </c>
      <c r="B387" s="17"/>
      <c r="C387" s="18"/>
      <c r="D387" s="19"/>
      <c r="E387" s="20"/>
    </row>
    <row r="388" spans="1:5" x14ac:dyDescent="0.25">
      <c r="A388" s="11">
        <v>377</v>
      </c>
      <c r="B388" s="12"/>
      <c r="C388" s="13"/>
      <c r="D388" s="14"/>
      <c r="E388" s="15"/>
    </row>
    <row r="389" spans="1:5" x14ac:dyDescent="0.25">
      <c r="A389" s="16">
        <v>378</v>
      </c>
      <c r="B389" s="17"/>
      <c r="C389" s="18"/>
      <c r="D389" s="19"/>
      <c r="E389" s="20"/>
    </row>
    <row r="390" spans="1:5" x14ac:dyDescent="0.25">
      <c r="A390" s="11">
        <v>379</v>
      </c>
      <c r="B390" s="12"/>
      <c r="C390" s="13"/>
      <c r="D390" s="14"/>
      <c r="E390" s="15"/>
    </row>
    <row r="391" spans="1:5" x14ac:dyDescent="0.25">
      <c r="A391" s="16">
        <v>380</v>
      </c>
      <c r="B391" s="17"/>
      <c r="C391" s="18"/>
      <c r="D391" s="19"/>
      <c r="E391" s="20"/>
    </row>
    <row r="392" spans="1:5" x14ac:dyDescent="0.25">
      <c r="A392" s="11">
        <v>381</v>
      </c>
      <c r="B392" s="12"/>
      <c r="C392" s="13"/>
      <c r="D392" s="14"/>
      <c r="E392" s="15"/>
    </row>
    <row r="393" spans="1:5" x14ac:dyDescent="0.25">
      <c r="A393" s="16">
        <v>382</v>
      </c>
      <c r="B393" s="17"/>
      <c r="C393" s="18"/>
      <c r="D393" s="19"/>
      <c r="E393" s="20"/>
    </row>
    <row r="394" spans="1:5" x14ac:dyDescent="0.25">
      <c r="A394" s="11">
        <v>383</v>
      </c>
      <c r="B394" s="12"/>
      <c r="C394" s="13"/>
      <c r="D394" s="14"/>
      <c r="E394" s="15"/>
    </row>
    <row r="395" spans="1:5" x14ac:dyDescent="0.25">
      <c r="A395" s="16">
        <v>384</v>
      </c>
      <c r="B395" s="17"/>
      <c r="C395" s="18"/>
      <c r="D395" s="19"/>
      <c r="E395" s="20"/>
    </row>
    <row r="396" spans="1:5" x14ac:dyDescent="0.25">
      <c r="A396" s="11">
        <v>385</v>
      </c>
      <c r="B396" s="12"/>
      <c r="C396" s="13"/>
      <c r="D396" s="14"/>
      <c r="E396" s="15"/>
    </row>
    <row r="397" spans="1:5" x14ac:dyDescent="0.25">
      <c r="A397" s="16">
        <v>386</v>
      </c>
      <c r="B397" s="17"/>
      <c r="C397" s="18"/>
      <c r="D397" s="19"/>
      <c r="E397" s="20"/>
    </row>
    <row r="398" spans="1:5" x14ac:dyDescent="0.25">
      <c r="A398" s="23">
        <v>387</v>
      </c>
      <c r="B398" s="27"/>
      <c r="C398" s="28"/>
      <c r="D398" s="29"/>
      <c r="E398" s="30"/>
    </row>
    <row r="399" spans="1:5" x14ac:dyDescent="0.25">
      <c r="A399" s="31">
        <v>388</v>
      </c>
      <c r="B399" s="32"/>
      <c r="C399" s="33"/>
      <c r="D399" s="34"/>
      <c r="E399" s="35"/>
    </row>
    <row r="400" spans="1:5" x14ac:dyDescent="0.25">
      <c r="A400" s="11">
        <v>389</v>
      </c>
      <c r="B400" s="12"/>
      <c r="C400" s="13"/>
      <c r="D400" s="14"/>
      <c r="E400" s="15"/>
    </row>
    <row r="401" spans="1:5" x14ac:dyDescent="0.25">
      <c r="A401" s="16">
        <v>390</v>
      </c>
      <c r="B401" s="17"/>
      <c r="C401" s="18"/>
      <c r="D401" s="19"/>
      <c r="E401" s="20"/>
    </row>
    <row r="402" spans="1:5" x14ac:dyDescent="0.25">
      <c r="A402" s="11">
        <v>391</v>
      </c>
      <c r="B402" s="12"/>
      <c r="C402" s="13"/>
      <c r="D402" s="14"/>
      <c r="E402" s="15"/>
    </row>
    <row r="403" spans="1:5" x14ac:dyDescent="0.25">
      <c r="A403" s="16">
        <v>392</v>
      </c>
      <c r="B403" s="17"/>
      <c r="C403" s="18"/>
      <c r="D403" s="19"/>
      <c r="E403" s="20"/>
    </row>
    <row r="404" spans="1:5" x14ac:dyDescent="0.25">
      <c r="A404" s="11">
        <v>393</v>
      </c>
      <c r="B404" s="12"/>
      <c r="C404" s="13"/>
      <c r="D404" s="14"/>
      <c r="E404" s="15"/>
    </row>
    <row r="405" spans="1:5" x14ac:dyDescent="0.25">
      <c r="A405" s="16">
        <v>394</v>
      </c>
      <c r="B405" s="17"/>
      <c r="C405" s="18"/>
      <c r="D405" s="19"/>
      <c r="E405" s="20"/>
    </row>
    <row r="406" spans="1:5" x14ac:dyDescent="0.25">
      <c r="A406" s="11">
        <v>395</v>
      </c>
      <c r="B406" s="12"/>
      <c r="C406" s="13"/>
      <c r="D406" s="14"/>
      <c r="E406" s="15"/>
    </row>
    <row r="407" spans="1:5" x14ac:dyDescent="0.25">
      <c r="A407" s="16">
        <v>396</v>
      </c>
      <c r="B407" s="17"/>
      <c r="C407" s="18"/>
      <c r="D407" s="19"/>
      <c r="E407" s="20"/>
    </row>
    <row r="408" spans="1:5" x14ac:dyDescent="0.25">
      <c r="A408" s="11">
        <v>397</v>
      </c>
      <c r="B408" s="12"/>
      <c r="C408" s="13"/>
      <c r="D408" s="14"/>
      <c r="E408" s="15"/>
    </row>
    <row r="409" spans="1:5" x14ac:dyDescent="0.25">
      <c r="A409" s="16">
        <v>398</v>
      </c>
      <c r="B409" s="17"/>
      <c r="C409" s="18"/>
      <c r="D409" s="19"/>
      <c r="E409" s="20"/>
    </row>
    <row r="410" spans="1:5" x14ac:dyDescent="0.25">
      <c r="A410" s="11">
        <v>399</v>
      </c>
      <c r="B410" s="12"/>
      <c r="C410" s="13"/>
      <c r="D410" s="14"/>
      <c r="E410" s="15"/>
    </row>
    <row r="411" spans="1:5" x14ac:dyDescent="0.25">
      <c r="A411" s="16">
        <v>400</v>
      </c>
      <c r="B411" s="17"/>
      <c r="C411" s="18"/>
      <c r="D411" s="19"/>
      <c r="E411" s="20"/>
    </row>
    <row r="412" spans="1:5" x14ac:dyDescent="0.25">
      <c r="A412" s="11">
        <v>401</v>
      </c>
      <c r="B412" s="12"/>
      <c r="C412" s="13"/>
      <c r="D412" s="14"/>
      <c r="E412" s="15"/>
    </row>
    <row r="413" spans="1:5" x14ac:dyDescent="0.25">
      <c r="A413" s="16">
        <v>402</v>
      </c>
      <c r="B413" s="17"/>
      <c r="C413" s="18"/>
      <c r="D413" s="19"/>
      <c r="E413" s="20"/>
    </row>
    <row r="414" spans="1:5" x14ac:dyDescent="0.25">
      <c r="A414" s="11">
        <v>403</v>
      </c>
      <c r="B414" s="12"/>
      <c r="C414" s="13"/>
      <c r="D414" s="14"/>
      <c r="E414" s="15"/>
    </row>
    <row r="415" spans="1:5" x14ac:dyDescent="0.25">
      <c r="A415" s="16">
        <v>404</v>
      </c>
      <c r="B415" s="17"/>
      <c r="C415" s="18"/>
      <c r="D415" s="19"/>
      <c r="E415" s="20"/>
    </row>
    <row r="416" spans="1:5" x14ac:dyDescent="0.25">
      <c r="A416" s="11">
        <v>405</v>
      </c>
      <c r="B416" s="12"/>
      <c r="C416" s="13"/>
      <c r="D416" s="14"/>
      <c r="E416" s="15"/>
    </row>
    <row r="417" spans="1:5" x14ac:dyDescent="0.25">
      <c r="A417" s="16">
        <v>406</v>
      </c>
      <c r="B417" s="17"/>
      <c r="C417" s="18"/>
      <c r="D417" s="19"/>
      <c r="E417" s="20"/>
    </row>
    <row r="418" spans="1:5" x14ac:dyDescent="0.25">
      <c r="A418" s="11">
        <v>407</v>
      </c>
      <c r="B418" s="12"/>
      <c r="C418" s="13"/>
      <c r="D418" s="14"/>
      <c r="E418" s="15"/>
    </row>
    <row r="419" spans="1:5" x14ac:dyDescent="0.25">
      <c r="A419" s="16">
        <v>408</v>
      </c>
      <c r="B419" s="17"/>
      <c r="C419" s="18"/>
      <c r="D419" s="19"/>
      <c r="E419" s="20"/>
    </row>
    <row r="420" spans="1:5" x14ac:dyDescent="0.25">
      <c r="A420" s="11">
        <v>409</v>
      </c>
      <c r="B420" s="12"/>
      <c r="C420" s="13"/>
      <c r="D420" s="14"/>
      <c r="E420" s="15"/>
    </row>
    <row r="421" spans="1:5" x14ac:dyDescent="0.25">
      <c r="A421" s="16">
        <v>410</v>
      </c>
      <c r="B421" s="17"/>
      <c r="C421" s="18"/>
      <c r="D421" s="19"/>
      <c r="E421" s="20"/>
    </row>
    <row r="422" spans="1:5" x14ac:dyDescent="0.25">
      <c r="A422" s="11">
        <v>411</v>
      </c>
      <c r="B422" s="12"/>
      <c r="C422" s="13"/>
      <c r="D422" s="14"/>
      <c r="E422" s="15"/>
    </row>
    <row r="423" spans="1:5" x14ac:dyDescent="0.25">
      <c r="A423" s="16">
        <v>412</v>
      </c>
      <c r="B423" s="17"/>
      <c r="C423" s="18"/>
      <c r="D423" s="19"/>
      <c r="E423" s="20"/>
    </row>
    <row r="424" spans="1:5" x14ac:dyDescent="0.25">
      <c r="A424" s="11">
        <v>413</v>
      </c>
      <c r="B424" s="12"/>
      <c r="C424" s="13"/>
      <c r="D424" s="14"/>
      <c r="E424" s="15"/>
    </row>
    <row r="425" spans="1:5" x14ac:dyDescent="0.25">
      <c r="A425" s="16">
        <v>414</v>
      </c>
      <c r="B425" s="17"/>
      <c r="C425" s="18"/>
      <c r="D425" s="19"/>
      <c r="E425" s="20"/>
    </row>
    <row r="426" spans="1:5" x14ac:dyDescent="0.25">
      <c r="A426" s="11">
        <v>415</v>
      </c>
      <c r="B426" s="12"/>
      <c r="C426" s="13"/>
      <c r="D426" s="14"/>
      <c r="E426" s="15"/>
    </row>
    <row r="427" spans="1:5" x14ac:dyDescent="0.25">
      <c r="A427" s="16">
        <v>416</v>
      </c>
      <c r="B427" s="17"/>
      <c r="C427" s="18"/>
      <c r="D427" s="19"/>
      <c r="E427" s="20"/>
    </row>
    <row r="428" spans="1:5" x14ac:dyDescent="0.25">
      <c r="A428" s="11">
        <v>417</v>
      </c>
      <c r="B428" s="12"/>
      <c r="C428" s="13"/>
      <c r="D428" s="14"/>
      <c r="E428" s="15"/>
    </row>
    <row r="429" spans="1:5" x14ac:dyDescent="0.25">
      <c r="A429" s="16">
        <f>+A428+1</f>
        <v>418</v>
      </c>
      <c r="B429" s="17"/>
      <c r="C429" s="18"/>
      <c r="D429" s="19"/>
      <c r="E429" s="20"/>
    </row>
    <row r="430" spans="1:5" x14ac:dyDescent="0.25">
      <c r="A430" s="11">
        <f t="shared" ref="A430:A491" si="0">+A429+1</f>
        <v>419</v>
      </c>
      <c r="B430" s="12"/>
      <c r="C430" s="13"/>
      <c r="D430" s="14"/>
      <c r="E430" s="15"/>
    </row>
    <row r="431" spans="1:5" x14ac:dyDescent="0.25">
      <c r="A431" s="16">
        <f t="shared" si="0"/>
        <v>420</v>
      </c>
      <c r="B431" s="17"/>
      <c r="C431" s="18"/>
      <c r="D431" s="19"/>
      <c r="E431" s="20"/>
    </row>
    <row r="432" spans="1:5" x14ac:dyDescent="0.25">
      <c r="A432" s="11">
        <f t="shared" si="0"/>
        <v>421</v>
      </c>
      <c r="B432" s="12"/>
      <c r="C432" s="13"/>
      <c r="D432" s="14"/>
      <c r="E432" s="15"/>
    </row>
    <row r="433" spans="1:5" x14ac:dyDescent="0.25">
      <c r="A433" s="16">
        <f t="shared" si="0"/>
        <v>422</v>
      </c>
      <c r="B433" s="17"/>
      <c r="C433" s="18"/>
      <c r="D433" s="19"/>
      <c r="E433" s="20"/>
    </row>
    <row r="434" spans="1:5" x14ac:dyDescent="0.25">
      <c r="A434" s="11">
        <f t="shared" si="0"/>
        <v>423</v>
      </c>
      <c r="B434" s="12"/>
      <c r="C434" s="13"/>
      <c r="D434" s="14"/>
      <c r="E434" s="15"/>
    </row>
    <row r="435" spans="1:5" x14ac:dyDescent="0.25">
      <c r="A435" s="16">
        <f t="shared" si="0"/>
        <v>424</v>
      </c>
      <c r="B435" s="17"/>
      <c r="C435" s="18"/>
      <c r="D435" s="19"/>
      <c r="E435" s="20"/>
    </row>
    <row r="436" spans="1:5" x14ac:dyDescent="0.25">
      <c r="A436" s="11">
        <f t="shared" si="0"/>
        <v>425</v>
      </c>
      <c r="B436" s="12"/>
      <c r="C436" s="13"/>
      <c r="D436" s="14"/>
      <c r="E436" s="15"/>
    </row>
    <row r="437" spans="1:5" x14ac:dyDescent="0.25">
      <c r="A437" s="16">
        <f t="shared" si="0"/>
        <v>426</v>
      </c>
      <c r="B437" s="17"/>
      <c r="C437" s="18"/>
      <c r="D437" s="19"/>
      <c r="E437" s="20"/>
    </row>
    <row r="438" spans="1:5" x14ac:dyDescent="0.25">
      <c r="A438" s="11">
        <f t="shared" si="0"/>
        <v>427</v>
      </c>
      <c r="B438" s="12"/>
      <c r="C438" s="13"/>
      <c r="D438" s="14"/>
      <c r="E438" s="15"/>
    </row>
    <row r="439" spans="1:5" x14ac:dyDescent="0.25">
      <c r="A439" s="16">
        <f t="shared" si="0"/>
        <v>428</v>
      </c>
      <c r="B439" s="17"/>
      <c r="C439" s="18"/>
      <c r="D439" s="19"/>
      <c r="E439" s="20"/>
    </row>
    <row r="440" spans="1:5" x14ac:dyDescent="0.25">
      <c r="A440" s="11">
        <f t="shared" si="0"/>
        <v>429</v>
      </c>
      <c r="B440" s="12"/>
      <c r="C440" s="13"/>
      <c r="D440" s="14"/>
      <c r="E440" s="15"/>
    </row>
    <row r="441" spans="1:5" x14ac:dyDescent="0.25">
      <c r="A441" s="16">
        <f t="shared" si="0"/>
        <v>430</v>
      </c>
      <c r="B441" s="17"/>
      <c r="C441" s="18"/>
      <c r="D441" s="19"/>
      <c r="E441" s="20"/>
    </row>
    <row r="442" spans="1:5" x14ac:dyDescent="0.25">
      <c r="A442" s="11">
        <f t="shared" si="0"/>
        <v>431</v>
      </c>
      <c r="B442" s="12"/>
      <c r="C442" s="13"/>
      <c r="D442" s="14"/>
      <c r="E442" s="15"/>
    </row>
    <row r="443" spans="1:5" x14ac:dyDescent="0.25">
      <c r="A443" s="16">
        <f t="shared" si="0"/>
        <v>432</v>
      </c>
      <c r="B443" s="17"/>
      <c r="C443" s="18"/>
      <c r="D443" s="19"/>
      <c r="E443" s="20"/>
    </row>
    <row r="444" spans="1:5" x14ac:dyDescent="0.25">
      <c r="A444" s="11">
        <f t="shared" si="0"/>
        <v>433</v>
      </c>
      <c r="B444" s="12"/>
      <c r="C444" s="13"/>
      <c r="D444" s="14"/>
      <c r="E444" s="15"/>
    </row>
    <row r="445" spans="1:5" x14ac:dyDescent="0.25">
      <c r="A445" s="21">
        <f t="shared" si="0"/>
        <v>434</v>
      </c>
      <c r="B445" s="22"/>
      <c r="C445" s="24"/>
      <c r="D445" s="25"/>
      <c r="E445" s="26"/>
    </row>
    <row r="446" spans="1:5" x14ac:dyDescent="0.25">
      <c r="A446" s="11">
        <f t="shared" si="0"/>
        <v>435</v>
      </c>
      <c r="B446" s="12"/>
      <c r="C446" s="13"/>
      <c r="D446" s="14"/>
      <c r="E446" s="15"/>
    </row>
    <row r="447" spans="1:5" x14ac:dyDescent="0.25">
      <c r="A447" s="16">
        <f t="shared" si="0"/>
        <v>436</v>
      </c>
      <c r="B447" s="17"/>
      <c r="C447" s="18"/>
      <c r="D447" s="19"/>
      <c r="E447" s="20"/>
    </row>
    <row r="448" spans="1:5" x14ac:dyDescent="0.25">
      <c r="A448" s="11">
        <f t="shared" si="0"/>
        <v>437</v>
      </c>
      <c r="B448" s="12"/>
      <c r="C448" s="13"/>
      <c r="D448" s="14"/>
      <c r="E448" s="15"/>
    </row>
    <row r="449" spans="1:5" x14ac:dyDescent="0.25">
      <c r="A449" s="16">
        <f t="shared" si="0"/>
        <v>438</v>
      </c>
      <c r="B449" s="17"/>
      <c r="C449" s="18"/>
      <c r="D449" s="19"/>
      <c r="E449" s="20"/>
    </row>
    <row r="450" spans="1:5" x14ac:dyDescent="0.25">
      <c r="A450" s="11">
        <f t="shared" si="0"/>
        <v>439</v>
      </c>
      <c r="B450" s="12"/>
      <c r="C450" s="13"/>
      <c r="D450" s="14"/>
      <c r="E450" s="15"/>
    </row>
    <row r="451" spans="1:5" x14ac:dyDescent="0.25">
      <c r="A451" s="16">
        <f t="shared" si="0"/>
        <v>440</v>
      </c>
      <c r="B451" s="17"/>
      <c r="C451" s="18"/>
      <c r="D451" s="19"/>
      <c r="E451" s="20"/>
    </row>
    <row r="452" spans="1:5" x14ac:dyDescent="0.25">
      <c r="A452" s="11">
        <f t="shared" si="0"/>
        <v>441</v>
      </c>
      <c r="B452" s="12"/>
      <c r="C452" s="13"/>
      <c r="D452" s="14"/>
      <c r="E452" s="15"/>
    </row>
    <row r="453" spans="1:5" x14ac:dyDescent="0.25">
      <c r="A453" s="16">
        <f t="shared" si="0"/>
        <v>442</v>
      </c>
      <c r="B453" s="17"/>
      <c r="C453" s="18"/>
      <c r="D453" s="19"/>
      <c r="E453" s="20"/>
    </row>
    <row r="454" spans="1:5" x14ac:dyDescent="0.25">
      <c r="A454" s="11">
        <f t="shared" si="0"/>
        <v>443</v>
      </c>
      <c r="B454" s="12"/>
      <c r="C454" s="13"/>
      <c r="D454" s="14"/>
      <c r="E454" s="15"/>
    </row>
    <row r="455" spans="1:5" x14ac:dyDescent="0.25">
      <c r="A455" s="16">
        <f t="shared" si="0"/>
        <v>444</v>
      </c>
      <c r="B455" s="17"/>
      <c r="C455" s="18"/>
      <c r="D455" s="19"/>
      <c r="E455" s="20"/>
    </row>
    <row r="456" spans="1:5" x14ac:dyDescent="0.25">
      <c r="A456" s="11">
        <f t="shared" si="0"/>
        <v>445</v>
      </c>
      <c r="B456" s="12"/>
      <c r="C456" s="13"/>
      <c r="D456" s="14"/>
      <c r="E456" s="15"/>
    </row>
    <row r="457" spans="1:5" x14ac:dyDescent="0.25">
      <c r="A457" s="16">
        <f t="shared" si="0"/>
        <v>446</v>
      </c>
      <c r="B457" s="17"/>
      <c r="C457" s="18"/>
      <c r="D457" s="19"/>
      <c r="E457" s="20"/>
    </row>
    <row r="458" spans="1:5" x14ac:dyDescent="0.25">
      <c r="A458" s="11">
        <f t="shared" si="0"/>
        <v>447</v>
      </c>
      <c r="B458" s="12"/>
      <c r="C458" s="13"/>
      <c r="D458" s="14"/>
      <c r="E458" s="15"/>
    </row>
    <row r="459" spans="1:5" x14ac:dyDescent="0.25">
      <c r="A459" s="16">
        <f t="shared" si="0"/>
        <v>448</v>
      </c>
      <c r="B459" s="17"/>
      <c r="C459" s="18"/>
      <c r="D459" s="19"/>
      <c r="E459" s="20"/>
    </row>
    <row r="460" spans="1:5" x14ac:dyDescent="0.25">
      <c r="A460" s="11">
        <f t="shared" si="0"/>
        <v>449</v>
      </c>
      <c r="B460" s="12"/>
      <c r="C460" s="13"/>
      <c r="D460" s="14"/>
      <c r="E460" s="15"/>
    </row>
    <row r="461" spans="1:5" x14ac:dyDescent="0.25">
      <c r="A461" s="16">
        <f t="shared" si="0"/>
        <v>450</v>
      </c>
      <c r="B461" s="17"/>
      <c r="C461" s="18"/>
      <c r="D461" s="19"/>
      <c r="E461" s="20"/>
    </row>
    <row r="462" spans="1:5" x14ac:dyDescent="0.25">
      <c r="A462" s="11">
        <f t="shared" si="0"/>
        <v>451</v>
      </c>
      <c r="B462" s="12"/>
      <c r="C462" s="13"/>
      <c r="D462" s="14"/>
      <c r="E462" s="15"/>
    </row>
    <row r="463" spans="1:5" x14ac:dyDescent="0.25">
      <c r="A463" s="16">
        <f t="shared" si="0"/>
        <v>452</v>
      </c>
      <c r="B463" s="17"/>
      <c r="C463" s="18"/>
      <c r="D463" s="19"/>
      <c r="E463" s="20"/>
    </row>
    <row r="464" spans="1:5" x14ac:dyDescent="0.25">
      <c r="A464" s="11">
        <f t="shared" si="0"/>
        <v>453</v>
      </c>
      <c r="B464" s="12"/>
      <c r="C464" s="13"/>
      <c r="D464" s="14"/>
      <c r="E464" s="15"/>
    </row>
    <row r="465" spans="1:5" x14ac:dyDescent="0.25">
      <c r="A465" s="16">
        <f t="shared" si="0"/>
        <v>454</v>
      </c>
      <c r="B465" s="17"/>
      <c r="C465" s="18"/>
      <c r="D465" s="19"/>
      <c r="E465" s="20"/>
    </row>
    <row r="466" spans="1:5" x14ac:dyDescent="0.25">
      <c r="A466" s="11">
        <f t="shared" si="0"/>
        <v>455</v>
      </c>
      <c r="B466" s="12"/>
      <c r="C466" s="13"/>
      <c r="D466" s="14"/>
      <c r="E466" s="15"/>
    </row>
    <row r="467" spans="1:5" x14ac:dyDescent="0.25">
      <c r="A467" s="16">
        <f t="shared" si="0"/>
        <v>456</v>
      </c>
      <c r="B467" s="17"/>
      <c r="C467" s="18"/>
      <c r="D467" s="19"/>
      <c r="E467" s="20"/>
    </row>
    <row r="468" spans="1:5" x14ac:dyDescent="0.25">
      <c r="A468" s="11">
        <f t="shared" si="0"/>
        <v>457</v>
      </c>
      <c r="B468" s="12"/>
      <c r="C468" s="13"/>
      <c r="D468" s="14"/>
      <c r="E468" s="15"/>
    </row>
    <row r="469" spans="1:5" x14ac:dyDescent="0.25">
      <c r="A469" s="16">
        <f t="shared" si="0"/>
        <v>458</v>
      </c>
      <c r="B469" s="17"/>
      <c r="C469" s="18"/>
      <c r="D469" s="19"/>
      <c r="E469" s="20"/>
    </row>
    <row r="470" spans="1:5" x14ac:dyDescent="0.25">
      <c r="A470" s="11">
        <f t="shared" si="0"/>
        <v>459</v>
      </c>
      <c r="B470" s="12"/>
      <c r="C470" s="13"/>
      <c r="D470" s="14"/>
      <c r="E470" s="15"/>
    </row>
    <row r="471" spans="1:5" x14ac:dyDescent="0.25">
      <c r="A471" s="16">
        <f t="shared" si="0"/>
        <v>460</v>
      </c>
      <c r="B471" s="17"/>
      <c r="C471" s="18"/>
      <c r="D471" s="19"/>
      <c r="E471" s="20"/>
    </row>
    <row r="472" spans="1:5" x14ac:dyDescent="0.25">
      <c r="A472" s="11">
        <f t="shared" si="0"/>
        <v>461</v>
      </c>
      <c r="B472" s="12"/>
      <c r="C472" s="13"/>
      <c r="D472" s="14"/>
      <c r="E472" s="15"/>
    </row>
    <row r="473" spans="1:5" x14ac:dyDescent="0.25">
      <c r="A473" s="16">
        <f t="shared" si="0"/>
        <v>462</v>
      </c>
      <c r="B473" s="17"/>
      <c r="C473" s="18"/>
      <c r="D473" s="19"/>
      <c r="E473" s="20"/>
    </row>
    <row r="474" spans="1:5" x14ac:dyDescent="0.25">
      <c r="A474" s="11">
        <f t="shared" si="0"/>
        <v>463</v>
      </c>
      <c r="B474" s="12"/>
      <c r="C474" s="13"/>
      <c r="D474" s="14"/>
      <c r="E474" s="15"/>
    </row>
    <row r="475" spans="1:5" x14ac:dyDescent="0.25">
      <c r="A475" s="16">
        <f t="shared" si="0"/>
        <v>464</v>
      </c>
      <c r="B475" s="17"/>
      <c r="C475" s="18"/>
      <c r="D475" s="19"/>
      <c r="E475" s="20"/>
    </row>
    <row r="476" spans="1:5" x14ac:dyDescent="0.25">
      <c r="A476" s="11">
        <f t="shared" si="0"/>
        <v>465</v>
      </c>
      <c r="B476" s="12"/>
      <c r="C476" s="13"/>
      <c r="D476" s="14"/>
      <c r="E476" s="15"/>
    </row>
    <row r="477" spans="1:5" x14ac:dyDescent="0.25">
      <c r="A477" s="16">
        <f t="shared" si="0"/>
        <v>466</v>
      </c>
      <c r="B477" s="17"/>
      <c r="C477" s="18"/>
      <c r="D477" s="19"/>
      <c r="E477" s="20"/>
    </row>
    <row r="478" spans="1:5" x14ac:dyDescent="0.25">
      <c r="A478" s="11">
        <f t="shared" si="0"/>
        <v>467</v>
      </c>
      <c r="B478" s="12"/>
      <c r="C478" s="13"/>
      <c r="D478" s="14"/>
      <c r="E478" s="15"/>
    </row>
    <row r="479" spans="1:5" x14ac:dyDescent="0.25">
      <c r="A479" s="16">
        <f t="shared" si="0"/>
        <v>468</v>
      </c>
      <c r="B479" s="17"/>
      <c r="C479" s="18"/>
      <c r="D479" s="19"/>
      <c r="E479" s="20"/>
    </row>
    <row r="480" spans="1:5" x14ac:dyDescent="0.25">
      <c r="A480" s="11">
        <f t="shared" si="0"/>
        <v>469</v>
      </c>
      <c r="B480" s="12"/>
      <c r="C480" s="13"/>
      <c r="D480" s="14"/>
      <c r="E480" s="15"/>
    </row>
    <row r="481" spans="1:5" x14ac:dyDescent="0.25">
      <c r="A481" s="16">
        <f t="shared" si="0"/>
        <v>470</v>
      </c>
      <c r="B481" s="17"/>
      <c r="C481" s="18"/>
      <c r="D481" s="19"/>
      <c r="E481" s="20"/>
    </row>
    <row r="482" spans="1:5" x14ac:dyDescent="0.25">
      <c r="A482" s="11">
        <f t="shared" si="0"/>
        <v>471</v>
      </c>
      <c r="B482" s="12"/>
      <c r="C482" s="13"/>
      <c r="D482" s="14"/>
      <c r="E482" s="15"/>
    </row>
    <row r="483" spans="1:5" x14ac:dyDescent="0.25">
      <c r="A483" s="16">
        <f t="shared" si="0"/>
        <v>472</v>
      </c>
      <c r="B483" s="17"/>
      <c r="C483" s="18"/>
      <c r="D483" s="19"/>
      <c r="E483" s="20"/>
    </row>
    <row r="484" spans="1:5" x14ac:dyDescent="0.25">
      <c r="A484" s="11">
        <f t="shared" si="0"/>
        <v>473</v>
      </c>
      <c r="B484" s="12"/>
      <c r="C484" s="13"/>
      <c r="D484" s="14"/>
      <c r="E484" s="15"/>
    </row>
    <row r="485" spans="1:5" x14ac:dyDescent="0.25">
      <c r="A485" s="16">
        <f t="shared" si="0"/>
        <v>474</v>
      </c>
      <c r="B485" s="17"/>
      <c r="C485" s="18"/>
      <c r="D485" s="19"/>
      <c r="E485" s="20"/>
    </row>
    <row r="486" spans="1:5" x14ac:dyDescent="0.25">
      <c r="A486" s="11">
        <f t="shared" si="0"/>
        <v>475</v>
      </c>
      <c r="B486" s="12"/>
      <c r="C486" s="13"/>
      <c r="D486" s="14"/>
      <c r="E486" s="15"/>
    </row>
    <row r="487" spans="1:5" x14ac:dyDescent="0.25">
      <c r="A487" s="16">
        <f t="shared" si="0"/>
        <v>476</v>
      </c>
      <c r="B487" s="17"/>
      <c r="C487" s="18"/>
      <c r="D487" s="19"/>
      <c r="E487" s="20"/>
    </row>
    <row r="488" spans="1:5" x14ac:dyDescent="0.25">
      <c r="A488" s="11">
        <f t="shared" si="0"/>
        <v>477</v>
      </c>
      <c r="B488" s="12"/>
      <c r="C488" s="13"/>
      <c r="D488" s="14"/>
      <c r="E488" s="15"/>
    </row>
    <row r="489" spans="1:5" x14ac:dyDescent="0.25">
      <c r="A489" s="16">
        <f t="shared" si="0"/>
        <v>478</v>
      </c>
      <c r="B489" s="17"/>
      <c r="C489" s="18"/>
      <c r="D489" s="19"/>
      <c r="E489" s="20"/>
    </row>
    <row r="490" spans="1:5" x14ac:dyDescent="0.25">
      <c r="A490" s="11">
        <f t="shared" si="0"/>
        <v>479</v>
      </c>
      <c r="B490" s="12"/>
      <c r="C490" s="13"/>
      <c r="D490" s="14"/>
      <c r="E490" s="15"/>
    </row>
    <row r="491" spans="1:5" x14ac:dyDescent="0.25">
      <c r="A491" s="16">
        <f t="shared" si="0"/>
        <v>480</v>
      </c>
      <c r="B491" s="17"/>
      <c r="C491" s="18"/>
      <c r="D491" s="19"/>
      <c r="E491" s="20"/>
    </row>
    <row r="492" spans="1:5" x14ac:dyDescent="0.25">
      <c r="A492" s="23">
        <f>+A491+1</f>
        <v>481</v>
      </c>
      <c r="B492" s="27"/>
      <c r="C492" s="28"/>
      <c r="D492" s="29"/>
      <c r="E492" s="30"/>
    </row>
    <row r="493" spans="1:5" x14ac:dyDescent="0.25">
      <c r="A493" s="16">
        <f>+A492+1</f>
        <v>482</v>
      </c>
      <c r="B493" s="17"/>
      <c r="C493" s="18"/>
      <c r="D493" s="19"/>
      <c r="E493" s="20"/>
    </row>
    <row r="494" spans="1:5" x14ac:dyDescent="0.25">
      <c r="A494" s="11">
        <f t="shared" ref="A494:A557" si="1">+A493+1</f>
        <v>483</v>
      </c>
      <c r="B494" s="12"/>
      <c r="C494" s="13"/>
      <c r="D494" s="14"/>
      <c r="E494" s="15"/>
    </row>
    <row r="495" spans="1:5" x14ac:dyDescent="0.25">
      <c r="A495" s="16">
        <f t="shared" si="1"/>
        <v>484</v>
      </c>
      <c r="B495" s="17"/>
      <c r="C495" s="18"/>
      <c r="D495" s="19"/>
      <c r="E495" s="20"/>
    </row>
    <row r="496" spans="1:5" x14ac:dyDescent="0.25">
      <c r="A496" s="11">
        <f t="shared" si="1"/>
        <v>485</v>
      </c>
      <c r="B496" s="12"/>
      <c r="C496" s="13"/>
      <c r="D496" s="14"/>
      <c r="E496" s="15"/>
    </row>
    <row r="497" spans="1:5" x14ac:dyDescent="0.25">
      <c r="A497" s="16">
        <f t="shared" si="1"/>
        <v>486</v>
      </c>
      <c r="B497" s="17"/>
      <c r="C497" s="18"/>
      <c r="D497" s="19"/>
      <c r="E497" s="20"/>
    </row>
    <row r="498" spans="1:5" x14ac:dyDescent="0.25">
      <c r="A498" s="11">
        <f t="shared" si="1"/>
        <v>487</v>
      </c>
      <c r="B498" s="12"/>
      <c r="C498" s="13"/>
      <c r="D498" s="14"/>
      <c r="E498" s="15"/>
    </row>
    <row r="499" spans="1:5" x14ac:dyDescent="0.25">
      <c r="A499" s="16">
        <f t="shared" si="1"/>
        <v>488</v>
      </c>
      <c r="B499" s="17"/>
      <c r="C499" s="18"/>
      <c r="D499" s="19"/>
      <c r="E499" s="20"/>
    </row>
    <row r="500" spans="1:5" x14ac:dyDescent="0.25">
      <c r="A500" s="11">
        <f t="shared" si="1"/>
        <v>489</v>
      </c>
      <c r="B500" s="12"/>
      <c r="C500" s="13"/>
      <c r="D500" s="14"/>
      <c r="E500" s="15"/>
    </row>
    <row r="501" spans="1:5" x14ac:dyDescent="0.25">
      <c r="A501" s="16">
        <f t="shared" si="1"/>
        <v>490</v>
      </c>
      <c r="B501" s="17"/>
      <c r="C501" s="18"/>
      <c r="D501" s="19"/>
      <c r="E501" s="20"/>
    </row>
    <row r="502" spans="1:5" x14ac:dyDescent="0.25">
      <c r="A502" s="11">
        <f t="shared" si="1"/>
        <v>491</v>
      </c>
      <c r="B502" s="12"/>
      <c r="C502" s="13"/>
      <c r="D502" s="14"/>
      <c r="E502" s="15"/>
    </row>
    <row r="503" spans="1:5" x14ac:dyDescent="0.25">
      <c r="A503" s="16">
        <f t="shared" si="1"/>
        <v>492</v>
      </c>
      <c r="B503" s="17"/>
      <c r="C503" s="18"/>
      <c r="D503" s="19"/>
      <c r="E503" s="20"/>
    </row>
    <row r="504" spans="1:5" x14ac:dyDescent="0.25">
      <c r="A504" s="11">
        <f t="shared" si="1"/>
        <v>493</v>
      </c>
      <c r="B504" s="12"/>
      <c r="C504" s="13"/>
      <c r="D504" s="14"/>
      <c r="E504" s="15"/>
    </row>
    <row r="505" spans="1:5" x14ac:dyDescent="0.25">
      <c r="A505" s="16">
        <f t="shared" si="1"/>
        <v>494</v>
      </c>
      <c r="B505" s="17"/>
      <c r="C505" s="18"/>
      <c r="D505" s="19"/>
      <c r="E505" s="20"/>
    </row>
    <row r="506" spans="1:5" x14ac:dyDescent="0.25">
      <c r="A506" s="11">
        <f t="shared" si="1"/>
        <v>495</v>
      </c>
      <c r="B506" s="12"/>
      <c r="C506" s="13"/>
      <c r="D506" s="14"/>
      <c r="E506" s="15"/>
    </row>
    <row r="507" spans="1:5" x14ac:dyDescent="0.25">
      <c r="A507" s="16">
        <f t="shared" si="1"/>
        <v>496</v>
      </c>
      <c r="B507" s="17"/>
      <c r="C507" s="18"/>
      <c r="D507" s="19"/>
      <c r="E507" s="20"/>
    </row>
    <row r="508" spans="1:5" x14ac:dyDescent="0.25">
      <c r="A508" s="11">
        <f t="shared" si="1"/>
        <v>497</v>
      </c>
      <c r="B508" s="12"/>
      <c r="C508" s="13"/>
      <c r="D508" s="14"/>
      <c r="E508" s="15"/>
    </row>
    <row r="509" spans="1:5" x14ac:dyDescent="0.25">
      <c r="A509" s="16">
        <f t="shared" si="1"/>
        <v>498</v>
      </c>
      <c r="B509" s="17"/>
      <c r="C509" s="18"/>
      <c r="D509" s="19"/>
      <c r="E509" s="20"/>
    </row>
    <row r="510" spans="1:5" x14ac:dyDescent="0.25">
      <c r="A510" s="11">
        <f t="shared" si="1"/>
        <v>499</v>
      </c>
      <c r="B510" s="12"/>
      <c r="C510" s="13"/>
      <c r="D510" s="14"/>
      <c r="E510" s="15"/>
    </row>
    <row r="511" spans="1:5" x14ac:dyDescent="0.25">
      <c r="A511" s="16">
        <f t="shared" si="1"/>
        <v>500</v>
      </c>
      <c r="B511" s="17"/>
      <c r="C511" s="18"/>
      <c r="D511" s="19"/>
      <c r="E511" s="20"/>
    </row>
    <row r="512" spans="1:5" x14ac:dyDescent="0.25">
      <c r="A512" s="11">
        <f t="shared" si="1"/>
        <v>501</v>
      </c>
      <c r="B512" s="12"/>
      <c r="C512" s="13"/>
      <c r="D512" s="14"/>
      <c r="E512" s="15"/>
    </row>
    <row r="513" spans="1:5" x14ac:dyDescent="0.25">
      <c r="A513" s="16">
        <f t="shared" si="1"/>
        <v>502</v>
      </c>
      <c r="B513" s="17"/>
      <c r="C513" s="18"/>
      <c r="D513" s="19"/>
      <c r="E513" s="20"/>
    </row>
    <row r="514" spans="1:5" x14ac:dyDescent="0.25">
      <c r="A514" s="11">
        <f t="shared" si="1"/>
        <v>503</v>
      </c>
      <c r="B514" s="12"/>
      <c r="C514" s="13"/>
      <c r="D514" s="14"/>
      <c r="E514" s="15"/>
    </row>
    <row r="515" spans="1:5" x14ac:dyDescent="0.25">
      <c r="A515" s="16">
        <f t="shared" si="1"/>
        <v>504</v>
      </c>
      <c r="B515" s="17"/>
      <c r="C515" s="18"/>
      <c r="D515" s="19"/>
      <c r="E515" s="20"/>
    </row>
    <row r="516" spans="1:5" x14ac:dyDescent="0.25">
      <c r="A516" s="11">
        <f t="shared" si="1"/>
        <v>505</v>
      </c>
      <c r="B516" s="12"/>
      <c r="C516" s="13"/>
      <c r="D516" s="14"/>
      <c r="E516" s="15"/>
    </row>
    <row r="517" spans="1:5" x14ac:dyDescent="0.25">
      <c r="A517" s="16">
        <f t="shared" si="1"/>
        <v>506</v>
      </c>
      <c r="B517" s="17"/>
      <c r="C517" s="18"/>
      <c r="D517" s="19"/>
      <c r="E517" s="20"/>
    </row>
    <row r="518" spans="1:5" x14ac:dyDescent="0.25">
      <c r="A518" s="11">
        <f t="shared" si="1"/>
        <v>507</v>
      </c>
      <c r="B518" s="12"/>
      <c r="C518" s="13"/>
      <c r="D518" s="14"/>
      <c r="E518" s="15"/>
    </row>
    <row r="519" spans="1:5" x14ac:dyDescent="0.25">
      <c r="A519" s="16">
        <f t="shared" si="1"/>
        <v>508</v>
      </c>
      <c r="B519" s="17"/>
      <c r="C519" s="18"/>
      <c r="D519" s="19"/>
      <c r="E519" s="20"/>
    </row>
    <row r="520" spans="1:5" x14ac:dyDescent="0.25">
      <c r="A520" s="11">
        <f t="shared" si="1"/>
        <v>509</v>
      </c>
      <c r="B520" s="12"/>
      <c r="C520" s="13"/>
      <c r="D520" s="14"/>
      <c r="E520" s="15"/>
    </row>
    <row r="521" spans="1:5" x14ac:dyDescent="0.25">
      <c r="A521" s="16">
        <f t="shared" si="1"/>
        <v>510</v>
      </c>
      <c r="B521" s="17"/>
      <c r="C521" s="18"/>
      <c r="D521" s="19"/>
      <c r="E521" s="20"/>
    </row>
    <row r="522" spans="1:5" x14ac:dyDescent="0.25">
      <c r="A522" s="11">
        <f t="shared" si="1"/>
        <v>511</v>
      </c>
      <c r="B522" s="12"/>
      <c r="C522" s="13"/>
      <c r="D522" s="14"/>
      <c r="E522" s="15"/>
    </row>
    <row r="523" spans="1:5" x14ac:dyDescent="0.25">
      <c r="A523" s="16">
        <f t="shared" si="1"/>
        <v>512</v>
      </c>
      <c r="B523" s="17"/>
      <c r="C523" s="18"/>
      <c r="D523" s="19"/>
      <c r="E523" s="20"/>
    </row>
    <row r="524" spans="1:5" x14ac:dyDescent="0.25">
      <c r="A524" s="11">
        <f t="shared" si="1"/>
        <v>513</v>
      </c>
      <c r="B524" s="12"/>
      <c r="C524" s="13"/>
      <c r="D524" s="14"/>
      <c r="E524" s="15"/>
    </row>
    <row r="525" spans="1:5" x14ac:dyDescent="0.25">
      <c r="A525" s="16">
        <f t="shared" si="1"/>
        <v>514</v>
      </c>
      <c r="B525" s="17"/>
      <c r="C525" s="18"/>
      <c r="D525" s="19"/>
      <c r="E525" s="20"/>
    </row>
    <row r="526" spans="1:5" x14ac:dyDescent="0.25">
      <c r="A526" s="11">
        <f t="shared" si="1"/>
        <v>515</v>
      </c>
      <c r="B526" s="12"/>
      <c r="C526" s="13"/>
      <c r="D526" s="14"/>
      <c r="E526" s="15"/>
    </row>
    <row r="527" spans="1:5" x14ac:dyDescent="0.25">
      <c r="A527" s="16">
        <f t="shared" si="1"/>
        <v>516</v>
      </c>
      <c r="B527" s="17"/>
      <c r="C527" s="18"/>
      <c r="D527" s="19"/>
      <c r="E527" s="20"/>
    </row>
    <row r="528" spans="1:5" x14ac:dyDescent="0.25">
      <c r="A528" s="11">
        <f t="shared" si="1"/>
        <v>517</v>
      </c>
      <c r="B528" s="12"/>
      <c r="C528" s="13"/>
      <c r="D528" s="14"/>
      <c r="E528" s="15"/>
    </row>
    <row r="529" spans="1:5" x14ac:dyDescent="0.25">
      <c r="A529" s="16">
        <f t="shared" si="1"/>
        <v>518</v>
      </c>
      <c r="B529" s="17"/>
      <c r="C529" s="18"/>
      <c r="D529" s="19"/>
      <c r="E529" s="20"/>
    </row>
    <row r="530" spans="1:5" x14ac:dyDescent="0.25">
      <c r="A530" s="11">
        <f t="shared" si="1"/>
        <v>519</v>
      </c>
      <c r="B530" s="12"/>
      <c r="C530" s="13"/>
      <c r="D530" s="14"/>
      <c r="E530" s="15"/>
    </row>
    <row r="531" spans="1:5" x14ac:dyDescent="0.25">
      <c r="A531" s="16">
        <f t="shared" si="1"/>
        <v>520</v>
      </c>
      <c r="B531" s="17"/>
      <c r="C531" s="18"/>
      <c r="D531" s="19"/>
      <c r="E531" s="20"/>
    </row>
    <row r="532" spans="1:5" x14ac:dyDescent="0.25">
      <c r="A532" s="11">
        <f t="shared" si="1"/>
        <v>521</v>
      </c>
      <c r="B532" s="12"/>
      <c r="C532" s="13"/>
      <c r="D532" s="14"/>
      <c r="E532" s="15"/>
    </row>
    <row r="533" spans="1:5" x14ac:dyDescent="0.25">
      <c r="A533" s="16">
        <f t="shared" si="1"/>
        <v>522</v>
      </c>
      <c r="B533" s="17"/>
      <c r="C533" s="18"/>
      <c r="D533" s="19"/>
      <c r="E533" s="20"/>
    </row>
    <row r="534" spans="1:5" x14ac:dyDescent="0.25">
      <c r="A534" s="11">
        <f t="shared" si="1"/>
        <v>523</v>
      </c>
      <c r="B534" s="12"/>
      <c r="C534" s="13"/>
      <c r="D534" s="14"/>
      <c r="E534" s="15"/>
    </row>
    <row r="535" spans="1:5" x14ac:dyDescent="0.25">
      <c r="A535" s="16">
        <f t="shared" si="1"/>
        <v>524</v>
      </c>
      <c r="B535" s="17"/>
      <c r="C535" s="18"/>
      <c r="D535" s="19"/>
      <c r="E535" s="20"/>
    </row>
    <row r="536" spans="1:5" x14ac:dyDescent="0.25">
      <c r="A536" s="11">
        <f t="shared" si="1"/>
        <v>525</v>
      </c>
      <c r="B536" s="12"/>
      <c r="C536" s="13"/>
      <c r="D536" s="14"/>
      <c r="E536" s="15"/>
    </row>
    <row r="537" spans="1:5" x14ac:dyDescent="0.25">
      <c r="A537" s="16">
        <f t="shared" si="1"/>
        <v>526</v>
      </c>
      <c r="B537" s="17"/>
      <c r="C537" s="18"/>
      <c r="D537" s="19"/>
      <c r="E537" s="20"/>
    </row>
    <row r="538" spans="1:5" x14ac:dyDescent="0.25">
      <c r="A538" s="11">
        <f t="shared" si="1"/>
        <v>527</v>
      </c>
      <c r="B538" s="12"/>
      <c r="C538" s="13"/>
      <c r="D538" s="14"/>
      <c r="E538" s="15"/>
    </row>
    <row r="539" spans="1:5" x14ac:dyDescent="0.25">
      <c r="A539" s="21">
        <f t="shared" si="1"/>
        <v>528</v>
      </c>
      <c r="B539" s="22"/>
      <c r="C539" s="24"/>
      <c r="D539" s="25"/>
      <c r="E539" s="26"/>
    </row>
    <row r="540" spans="1:5" x14ac:dyDescent="0.25">
      <c r="A540" s="11">
        <f t="shared" si="1"/>
        <v>529</v>
      </c>
      <c r="B540" s="12"/>
      <c r="C540" s="13"/>
      <c r="D540" s="14"/>
      <c r="E540" s="15"/>
    </row>
    <row r="541" spans="1:5" x14ac:dyDescent="0.25">
      <c r="A541" s="16">
        <f t="shared" si="1"/>
        <v>530</v>
      </c>
      <c r="B541" s="17"/>
      <c r="C541" s="18"/>
      <c r="D541" s="19"/>
      <c r="E541" s="20"/>
    </row>
    <row r="542" spans="1:5" x14ac:dyDescent="0.25">
      <c r="A542" s="11">
        <f t="shared" si="1"/>
        <v>531</v>
      </c>
      <c r="B542" s="12"/>
      <c r="C542" s="13"/>
      <c r="D542" s="14"/>
      <c r="E542" s="15"/>
    </row>
    <row r="543" spans="1:5" x14ac:dyDescent="0.25">
      <c r="A543" s="16">
        <f t="shared" si="1"/>
        <v>532</v>
      </c>
      <c r="B543" s="17"/>
      <c r="C543" s="18"/>
      <c r="D543" s="19"/>
      <c r="E543" s="20"/>
    </row>
    <row r="544" spans="1:5" x14ac:dyDescent="0.25">
      <c r="A544" s="11">
        <f t="shared" si="1"/>
        <v>533</v>
      </c>
      <c r="B544" s="12"/>
      <c r="C544" s="13"/>
      <c r="D544" s="14"/>
      <c r="E544" s="15"/>
    </row>
    <row r="545" spans="1:5" x14ac:dyDescent="0.25">
      <c r="A545" s="16">
        <f t="shared" si="1"/>
        <v>534</v>
      </c>
      <c r="B545" s="17"/>
      <c r="C545" s="18"/>
      <c r="D545" s="19"/>
      <c r="E545" s="20"/>
    </row>
    <row r="546" spans="1:5" x14ac:dyDescent="0.25">
      <c r="A546" s="11">
        <f t="shared" si="1"/>
        <v>535</v>
      </c>
      <c r="B546" s="12"/>
      <c r="C546" s="13"/>
      <c r="D546" s="14"/>
      <c r="E546" s="15"/>
    </row>
    <row r="547" spans="1:5" x14ac:dyDescent="0.25">
      <c r="A547" s="16">
        <f t="shared" si="1"/>
        <v>536</v>
      </c>
      <c r="B547" s="17"/>
      <c r="C547" s="18"/>
      <c r="D547" s="19"/>
      <c r="E547" s="20"/>
    </row>
    <row r="548" spans="1:5" x14ac:dyDescent="0.25">
      <c r="A548" s="11">
        <f t="shared" si="1"/>
        <v>537</v>
      </c>
      <c r="B548" s="12"/>
      <c r="C548" s="13"/>
      <c r="D548" s="14"/>
      <c r="E548" s="15"/>
    </row>
    <row r="549" spans="1:5" x14ac:dyDescent="0.25">
      <c r="A549" s="16">
        <f t="shared" si="1"/>
        <v>538</v>
      </c>
      <c r="B549" s="17"/>
      <c r="C549" s="18"/>
      <c r="D549" s="19"/>
      <c r="E549" s="20"/>
    </row>
    <row r="550" spans="1:5" x14ac:dyDescent="0.25">
      <c r="A550" s="11">
        <f t="shared" si="1"/>
        <v>539</v>
      </c>
      <c r="B550" s="12"/>
      <c r="C550" s="13"/>
      <c r="D550" s="14"/>
      <c r="E550" s="15"/>
    </row>
    <row r="551" spans="1:5" x14ac:dyDescent="0.25">
      <c r="A551" s="16">
        <f t="shared" si="1"/>
        <v>540</v>
      </c>
      <c r="B551" s="17"/>
      <c r="C551" s="18"/>
      <c r="D551" s="19"/>
      <c r="E551" s="20"/>
    </row>
    <row r="552" spans="1:5" x14ac:dyDescent="0.25">
      <c r="A552" s="11">
        <f t="shared" si="1"/>
        <v>541</v>
      </c>
      <c r="B552" s="12"/>
      <c r="C552" s="13"/>
      <c r="D552" s="14"/>
      <c r="E552" s="15"/>
    </row>
    <row r="553" spans="1:5" x14ac:dyDescent="0.25">
      <c r="A553" s="16">
        <f t="shared" si="1"/>
        <v>542</v>
      </c>
      <c r="B553" s="17"/>
      <c r="C553" s="18"/>
      <c r="D553" s="19"/>
      <c r="E553" s="20"/>
    </row>
    <row r="554" spans="1:5" x14ac:dyDescent="0.25">
      <c r="A554" s="11">
        <f t="shared" si="1"/>
        <v>543</v>
      </c>
      <c r="B554" s="12"/>
      <c r="C554" s="13"/>
      <c r="D554" s="14"/>
      <c r="E554" s="15"/>
    </row>
    <row r="555" spans="1:5" x14ac:dyDescent="0.25">
      <c r="A555" s="16">
        <f t="shared" si="1"/>
        <v>544</v>
      </c>
      <c r="B555" s="17"/>
      <c r="C555" s="18"/>
      <c r="D555" s="19"/>
      <c r="E555" s="20"/>
    </row>
    <row r="556" spans="1:5" x14ac:dyDescent="0.25">
      <c r="A556" s="11">
        <f t="shared" si="1"/>
        <v>545</v>
      </c>
      <c r="B556" s="12"/>
      <c r="C556" s="13"/>
      <c r="D556" s="14"/>
      <c r="E556" s="15"/>
    </row>
    <row r="557" spans="1:5" x14ac:dyDescent="0.25">
      <c r="A557" s="16">
        <f t="shared" si="1"/>
        <v>546</v>
      </c>
      <c r="B557" s="17"/>
      <c r="C557" s="18"/>
      <c r="D557" s="19"/>
      <c r="E557" s="20"/>
    </row>
    <row r="558" spans="1:5" x14ac:dyDescent="0.25">
      <c r="A558" s="11">
        <f t="shared" ref="A558:A586" si="2">+A557+1</f>
        <v>547</v>
      </c>
      <c r="B558" s="12"/>
      <c r="C558" s="13"/>
      <c r="D558" s="14"/>
      <c r="E558" s="15"/>
    </row>
    <row r="559" spans="1:5" x14ac:dyDescent="0.25">
      <c r="A559" s="16">
        <f t="shared" si="2"/>
        <v>548</v>
      </c>
      <c r="B559" s="17"/>
      <c r="C559" s="18"/>
      <c r="D559" s="19"/>
      <c r="E559" s="20"/>
    </row>
    <row r="560" spans="1:5" x14ac:dyDescent="0.25">
      <c r="A560" s="11">
        <f t="shared" si="2"/>
        <v>549</v>
      </c>
      <c r="B560" s="12"/>
      <c r="C560" s="13"/>
      <c r="D560" s="14"/>
      <c r="E560" s="15"/>
    </row>
    <row r="561" spans="1:5" x14ac:dyDescent="0.25">
      <c r="A561" s="16">
        <f t="shared" si="2"/>
        <v>550</v>
      </c>
      <c r="B561" s="17"/>
      <c r="C561" s="18"/>
      <c r="D561" s="19"/>
      <c r="E561" s="20"/>
    </row>
    <row r="562" spans="1:5" x14ac:dyDescent="0.25">
      <c r="A562" s="11">
        <f t="shared" si="2"/>
        <v>551</v>
      </c>
      <c r="B562" s="12"/>
      <c r="C562" s="13"/>
      <c r="D562" s="14"/>
      <c r="E562" s="15"/>
    </row>
    <row r="563" spans="1:5" x14ac:dyDescent="0.25">
      <c r="A563" s="16">
        <f t="shared" si="2"/>
        <v>552</v>
      </c>
      <c r="B563" s="17"/>
      <c r="C563" s="18"/>
      <c r="D563" s="19"/>
      <c r="E563" s="20"/>
    </row>
    <row r="564" spans="1:5" x14ac:dyDescent="0.25">
      <c r="A564" s="11">
        <f t="shared" si="2"/>
        <v>553</v>
      </c>
      <c r="B564" s="12"/>
      <c r="C564" s="13"/>
      <c r="D564" s="14"/>
      <c r="E564" s="15"/>
    </row>
    <row r="565" spans="1:5" x14ac:dyDescent="0.25">
      <c r="A565" s="16">
        <f t="shared" si="2"/>
        <v>554</v>
      </c>
      <c r="B565" s="17"/>
      <c r="C565" s="18"/>
      <c r="D565" s="19"/>
      <c r="E565" s="20"/>
    </row>
    <row r="566" spans="1:5" x14ac:dyDescent="0.25">
      <c r="A566" s="11">
        <f t="shared" si="2"/>
        <v>555</v>
      </c>
      <c r="B566" s="12"/>
      <c r="C566" s="13"/>
      <c r="D566" s="14"/>
      <c r="E566" s="15"/>
    </row>
    <row r="567" spans="1:5" x14ac:dyDescent="0.25">
      <c r="A567" s="16">
        <f t="shared" si="2"/>
        <v>556</v>
      </c>
      <c r="B567" s="17"/>
      <c r="C567" s="18"/>
      <c r="D567" s="19"/>
      <c r="E567" s="20"/>
    </row>
    <row r="568" spans="1:5" x14ac:dyDescent="0.25">
      <c r="A568" s="11">
        <f t="shared" si="2"/>
        <v>557</v>
      </c>
      <c r="B568" s="12"/>
      <c r="C568" s="13"/>
      <c r="D568" s="14"/>
      <c r="E568" s="15"/>
    </row>
    <row r="569" spans="1:5" x14ac:dyDescent="0.25">
      <c r="A569" s="16">
        <f t="shared" si="2"/>
        <v>558</v>
      </c>
      <c r="B569" s="17"/>
      <c r="C569" s="18"/>
      <c r="D569" s="19"/>
      <c r="E569" s="20"/>
    </row>
    <row r="570" spans="1:5" x14ac:dyDescent="0.25">
      <c r="A570" s="11">
        <f t="shared" si="2"/>
        <v>559</v>
      </c>
      <c r="B570" s="12"/>
      <c r="C570" s="13"/>
      <c r="D570" s="14"/>
      <c r="E570" s="15"/>
    </row>
    <row r="571" spans="1:5" x14ac:dyDescent="0.25">
      <c r="A571" s="16">
        <f t="shared" si="2"/>
        <v>560</v>
      </c>
      <c r="B571" s="17"/>
      <c r="C571" s="18"/>
      <c r="D571" s="19"/>
      <c r="E571" s="20"/>
    </row>
    <row r="572" spans="1:5" x14ac:dyDescent="0.25">
      <c r="A572" s="11">
        <f t="shared" si="2"/>
        <v>561</v>
      </c>
      <c r="B572" s="12"/>
      <c r="C572" s="13"/>
      <c r="D572" s="14"/>
      <c r="E572" s="15"/>
    </row>
    <row r="573" spans="1:5" x14ac:dyDescent="0.25">
      <c r="A573" s="16">
        <f t="shared" si="2"/>
        <v>562</v>
      </c>
      <c r="B573" s="17"/>
      <c r="C573" s="18"/>
      <c r="D573" s="19"/>
      <c r="E573" s="20"/>
    </row>
    <row r="574" spans="1:5" x14ac:dyDescent="0.25">
      <c r="A574" s="11">
        <f t="shared" si="2"/>
        <v>563</v>
      </c>
      <c r="B574" s="12"/>
      <c r="C574" s="13"/>
      <c r="D574" s="14"/>
      <c r="E574" s="15"/>
    </row>
    <row r="575" spans="1:5" x14ac:dyDescent="0.25">
      <c r="A575" s="16">
        <f t="shared" si="2"/>
        <v>564</v>
      </c>
      <c r="B575" s="17"/>
      <c r="C575" s="18"/>
      <c r="D575" s="19"/>
      <c r="E575" s="20"/>
    </row>
    <row r="576" spans="1:5" x14ac:dyDescent="0.25">
      <c r="A576" s="11">
        <f t="shared" si="2"/>
        <v>565</v>
      </c>
      <c r="B576" s="12"/>
      <c r="C576" s="13"/>
      <c r="D576" s="14"/>
      <c r="E576" s="15"/>
    </row>
    <row r="577" spans="1:5" x14ac:dyDescent="0.25">
      <c r="A577" s="16">
        <f t="shared" si="2"/>
        <v>566</v>
      </c>
      <c r="B577" s="17"/>
      <c r="C577" s="18"/>
      <c r="D577" s="19"/>
      <c r="E577" s="20"/>
    </row>
    <row r="578" spans="1:5" x14ac:dyDescent="0.25">
      <c r="A578" s="11">
        <f t="shared" si="2"/>
        <v>567</v>
      </c>
      <c r="B578" s="12"/>
      <c r="C578" s="13"/>
      <c r="D578" s="14"/>
      <c r="E578" s="15"/>
    </row>
    <row r="579" spans="1:5" x14ac:dyDescent="0.25">
      <c r="A579" s="16">
        <f t="shared" si="2"/>
        <v>568</v>
      </c>
      <c r="B579" s="17"/>
      <c r="C579" s="18"/>
      <c r="D579" s="19"/>
      <c r="E579" s="20"/>
    </row>
    <row r="580" spans="1:5" x14ac:dyDescent="0.25">
      <c r="A580" s="11">
        <f t="shared" si="2"/>
        <v>569</v>
      </c>
      <c r="B580" s="12"/>
      <c r="C580" s="13"/>
      <c r="D580" s="14"/>
      <c r="E580" s="15"/>
    </row>
    <row r="581" spans="1:5" x14ac:dyDescent="0.25">
      <c r="A581" s="16">
        <f t="shared" si="2"/>
        <v>570</v>
      </c>
      <c r="B581" s="17"/>
      <c r="C581" s="18"/>
      <c r="D581" s="19"/>
      <c r="E581" s="20"/>
    </row>
    <row r="582" spans="1:5" x14ac:dyDescent="0.25">
      <c r="A582" s="11">
        <f t="shared" si="2"/>
        <v>571</v>
      </c>
      <c r="B582" s="12"/>
      <c r="C582" s="13"/>
      <c r="D582" s="14"/>
      <c r="E582" s="15"/>
    </row>
    <row r="583" spans="1:5" x14ac:dyDescent="0.25">
      <c r="A583" s="16">
        <f t="shared" si="2"/>
        <v>572</v>
      </c>
      <c r="B583" s="17"/>
      <c r="C583" s="18"/>
      <c r="D583" s="19"/>
      <c r="E583" s="20"/>
    </row>
    <row r="584" spans="1:5" x14ac:dyDescent="0.25">
      <c r="A584" s="11">
        <f t="shared" si="2"/>
        <v>573</v>
      </c>
      <c r="B584" s="12"/>
      <c r="C584" s="13"/>
      <c r="D584" s="14"/>
      <c r="E584" s="15"/>
    </row>
    <row r="585" spans="1:5" x14ac:dyDescent="0.25">
      <c r="A585" s="16">
        <f t="shared" si="2"/>
        <v>574</v>
      </c>
      <c r="B585" s="17"/>
      <c r="C585" s="18"/>
      <c r="D585" s="19"/>
      <c r="E585" s="20"/>
    </row>
    <row r="586" spans="1:5" x14ac:dyDescent="0.25">
      <c r="A586" s="23">
        <f t="shared" si="2"/>
        <v>575</v>
      </c>
      <c r="B586" s="27"/>
      <c r="C586" s="28"/>
      <c r="D586" s="29"/>
      <c r="E586" s="30"/>
    </row>
  </sheetData>
  <mergeCells count="7">
    <mergeCell ref="E9:E10"/>
    <mergeCell ref="B5:C5"/>
    <mergeCell ref="B7:C7"/>
    <mergeCell ref="A9:A10"/>
    <mergeCell ref="B9:B10"/>
    <mergeCell ref="C9:C10"/>
    <mergeCell ref="D9:D10"/>
  </mergeCells>
  <dataValidations count="3">
    <dataValidation operator="greaterThan" allowBlank="1" showInputMessage="1" showErrorMessage="1" errorTitle="¡Atención!" error="Nombre no válido." sqref="B5" xr:uid="{00000000-0002-0000-0700-000000000000}"/>
    <dataValidation allowBlank="1" showInputMessage="1" showErrorMessage="1" errorTitle="¡Atención!" error="Debe seleccionar un estado de la lista." prompt="Seleccione un estado." sqref="E5" xr:uid="{00000000-0002-0000-0700-000001000000}"/>
    <dataValidation type="decimal" operator="greaterThan" allowBlank="1" showInputMessage="1" showErrorMessage="1" errorTitle="¡Atención!" error="Sólo cantidades de Q.5,000.00 o más" prompt="Ingrese el valor en Quetzales" sqref="D12:D586" xr:uid="{00000000-0002-0000-0700-000002000000}">
      <formula1>4999.99</formula1>
    </dataValidation>
  </dataValidations>
  <pageMargins left="0.23622047244094491" right="0.23622047244094491" top="0.74803149606299213" bottom="0.74803149606299213" header="0.31496062992125984" footer="0.31496062992125984"/>
  <pageSetup paperSize="5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15</vt:i4>
      </vt:variant>
    </vt:vector>
  </HeadingPairs>
  <TitlesOfParts>
    <vt:vector size="23" baseType="lpstr">
      <vt:lpstr>Datos del Fideicomiso</vt:lpstr>
      <vt:lpstr>Adquisiciones (detalle)</vt:lpstr>
      <vt:lpstr>Adquisiciones (por pagar)</vt:lpstr>
      <vt:lpstr>Adquisiciones (regularizar)</vt:lpstr>
      <vt:lpstr>Contrataciones (detalle)</vt:lpstr>
      <vt:lpstr>Contrataciones (por pagar)</vt:lpstr>
      <vt:lpstr>Contrataciones (regularización)</vt:lpstr>
      <vt:lpstr>Adquisiciones (proveedor)</vt:lpstr>
      <vt:lpstr>'Adquisiciones (detalle)'!Área_de_impresión</vt:lpstr>
      <vt:lpstr>'Adquisiciones (por pagar)'!Área_de_impresión</vt:lpstr>
      <vt:lpstr>'Adquisiciones (proveedor)'!Área_de_impresión</vt:lpstr>
      <vt:lpstr>'Adquisiciones (regularizar)'!Área_de_impresión</vt:lpstr>
      <vt:lpstr>'Contrataciones (detalle)'!Área_de_impresión</vt:lpstr>
      <vt:lpstr>'Contrataciones (por pagar)'!Área_de_impresión</vt:lpstr>
      <vt:lpstr>'Contrataciones (regularización)'!Área_de_impresión</vt:lpstr>
      <vt:lpstr>'Datos del Fideicomiso'!Área_de_impresión</vt:lpstr>
      <vt:lpstr>'Adquisiciones (detalle)'!Títulos_a_imprimir</vt:lpstr>
      <vt:lpstr>'Adquisiciones (por pagar)'!Títulos_a_imprimir</vt:lpstr>
      <vt:lpstr>'Adquisiciones (proveedor)'!Títulos_a_imprimir</vt:lpstr>
      <vt:lpstr>'Adquisiciones (regularizar)'!Títulos_a_imprimir</vt:lpstr>
      <vt:lpstr>'Contrataciones (detalle)'!Títulos_a_imprimir</vt:lpstr>
      <vt:lpstr>'Contrataciones (por pagar)'!Títulos_a_imprimir</vt:lpstr>
      <vt:lpstr>'Contrataciones (regularización)'!Títulos_a_imprimir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Armando Enriquez Castañeda</dc:creator>
  <cp:lastModifiedBy>Luis Adrián Guerra Chiquín</cp:lastModifiedBy>
  <cp:lastPrinted>2014-04-24T20:06:03Z</cp:lastPrinted>
  <dcterms:created xsi:type="dcterms:W3CDTF">2012-11-27T21:46:08Z</dcterms:created>
  <dcterms:modified xsi:type="dcterms:W3CDTF">2023-04-11T17:38:36Z</dcterms:modified>
</cp:coreProperties>
</file>