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70" windowWidth="15480" windowHeight="11340" tabRatio="80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Género'!$A$1:$O$46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45621"/>
</workbook>
</file>

<file path=xl/calcChain.xml><?xml version="1.0" encoding="utf-8"?>
<calcChain xmlns="http://schemas.openxmlformats.org/spreadsheetml/2006/main">
  <c r="H26" i="1" l="1"/>
  <c r="B4" i="39" l="1"/>
  <c r="B4" i="40"/>
  <c r="B4" i="38"/>
  <c r="B4" i="37"/>
  <c r="B4" i="36"/>
  <c r="G31" i="38"/>
  <c r="G40" i="38"/>
  <c r="G39" i="38"/>
  <c r="G38" i="38"/>
  <c r="G37" i="38"/>
  <c r="G36" i="38"/>
  <c r="G35" i="38"/>
  <c r="G34" i="38"/>
  <c r="G33" i="38"/>
  <c r="G32" i="38"/>
  <c r="G30" i="38"/>
  <c r="G29" i="38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D26" i="1"/>
  <c r="I27" i="1"/>
  <c r="I28" i="1"/>
  <c r="I29" i="1"/>
  <c r="I30" i="1"/>
  <c r="I31" i="1"/>
  <c r="I32" i="1"/>
  <c r="I33" i="1"/>
  <c r="I34" i="1"/>
  <c r="I35" i="1"/>
  <c r="I36" i="1"/>
  <c r="I37" i="1"/>
  <c r="I38" i="1"/>
  <c r="D27" i="1"/>
  <c r="D28" i="1"/>
  <c r="N38" i="1"/>
  <c r="N37" i="1"/>
  <c r="N36" i="1"/>
  <c r="N35" i="1"/>
  <c r="N34" i="1"/>
  <c r="N33" i="1"/>
  <c r="N32" i="1"/>
  <c r="N31" i="1"/>
  <c r="N30" i="1"/>
  <c r="N29" i="1"/>
  <c r="N28" i="1"/>
  <c r="N27" i="1"/>
  <c r="D38" i="1"/>
  <c r="D37" i="1"/>
  <c r="D36" i="1"/>
  <c r="D35" i="1"/>
  <c r="D34" i="1"/>
  <c r="D33" i="1"/>
  <c r="D32" i="1"/>
  <c r="D31" i="1"/>
  <c r="D30" i="1"/>
  <c r="D29" i="1"/>
  <c r="G26" i="1" l="1"/>
  <c r="I26" i="1" s="1"/>
  <c r="M26" i="1"/>
  <c r="N26" i="1" s="1"/>
</calcChain>
</file>

<file path=xl/sharedStrings.xml><?xml version="1.0" encoding="utf-8"?>
<sst xmlns="http://schemas.openxmlformats.org/spreadsheetml/2006/main" count="423" uniqueCount="74">
  <si>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</si>
  <si>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</si>
  <si>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</si>
  <si>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</si>
  <si>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</si>
  <si>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</si>
  <si>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</si>
  <si>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</si>
  <si>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</si>
  <si>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</si>
  <si>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</si>
  <si>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</si>
  <si>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</si>
  <si>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</si>
  <si>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</si>
  <si>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</si>
  <si>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</si>
  <si>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</si>
  <si>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</si>
  <si>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</si>
  <si>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</si>
  <si>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</si>
  <si>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</si>
  <si>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</si>
  <si>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</si>
  <si>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</si>
  <si>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</si>
  <si>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</si>
  <si>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</si>
  <si>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</si>
  <si>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</si>
  <si>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</si>
  <si>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</si>
  <si>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</si>
  <si>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</si>
  <si>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</si>
  <si>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</si>
  <si>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</si>
  <si>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</si>
  <si>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</si>
  <si>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</si>
  <si>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</si>
  <si>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</si>
  <si>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</si>
  <si>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</si>
  <si>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</si>
  <si>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</si>
  <si>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</si>
  <si>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</si>
  <si>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</si>
  <si>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</si>
  <si>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</si>
  <si>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</si>
  <si>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</si>
  <si>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</si>
  <si>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</si>
  <si>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</si>
  <si>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</si>
  <si>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</si>
  <si>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</si>
  <si>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</si>
  <si>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</si>
  <si>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</si>
  <si>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 xml:space="preserve">Dirección de Fideicomisos, Ministerio de Finanzas Públicas </t>
  </si>
  <si>
    <t>12</t>
  </si>
  <si>
    <t>000</t>
  </si>
  <si>
    <t>0101</t>
  </si>
  <si>
    <t>008</t>
  </si>
  <si>
    <t>01</t>
  </si>
  <si>
    <t>Lunes 04 de enero de 2016  (Reporte Tercer Cuatrimestre de 2015)</t>
  </si>
  <si>
    <t>11130007-205</t>
  </si>
  <si>
    <t xml:space="preserve">Informes de la situación de Fideicomisos  </t>
  </si>
  <si>
    <t xml:space="preserve">La meta se estableció en 15 documentos, los cuales fueron elaborados y publicados en el portal web del Ministerio de Finanzas Públicas, según lo programado:  
 12 Actualizaciones mensuales del portal web de fideicomisos públicos (diciembre 2015, enero, febrero, marzo, abril, mayo, junio, julio, agosto, septiembre, octubre y noviembre de 2016).
 3 Informes Cuatrimestrales de ejecución física y financiera de fideicomisos públicos. (Tercer Cuatrimestre 2015,  Primer Cuatrimestre y Segundo Cuatrimestre 2016).
</t>
  </si>
  <si>
    <t>Martes 04 de enero de 2017  (Reporte Tercer Cuatrimestre de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</si>
</sst>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164" fontId="4" fillId="2" borderId="32" xfId="0" applyNumberFormat="1" applyFont="1" applyFill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/>
    </xf>
    <xf numFmtId="164" fontId="4" fillId="2" borderId="28" xfId="0" applyNumberFormat="1" applyFont="1" applyFill="1" applyBorder="1" applyAlignment="1">
      <alignment horizontal="center" vertical="top"/>
    </xf>
    <xf numFmtId="4" fontId="4" fillId="2" borderId="32" xfId="0" applyNumberFormat="1" applyFont="1" applyFill="1" applyBorder="1" applyAlignment="1">
      <alignment horizontal="center" vertical="top"/>
    </xf>
    <xf numFmtId="4" fontId="4" fillId="2" borderId="8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10</xdr:row>
      <xdr:rowOff>333375</xdr:rowOff>
    </xdr:from>
    <xdr:ext cx="9787229" cy="2513860"/>
    <xdr:sp macro="" textlink="">
      <xdr:nvSpPr>
        <xdr:cNvPr id="2" name="1 Rectángulo"/>
        <xdr:cNvSpPr/>
      </xdr:nvSpPr>
      <xdr:spPr>
        <a:xfrm>
          <a:off x="16097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10</xdr:row>
      <xdr:rowOff>381000</xdr:rowOff>
    </xdr:from>
    <xdr:ext cx="9787229" cy="2513860"/>
    <xdr:sp macro="" textlink="">
      <xdr:nvSpPr>
        <xdr:cNvPr id="2" name="1 Rectángulo"/>
        <xdr:cNvSpPr/>
      </xdr:nvSpPr>
      <xdr:spPr>
        <a:xfrm>
          <a:off x="1533525" y="230505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10</xdr:row>
      <xdr:rowOff>352425</xdr:rowOff>
    </xdr:from>
    <xdr:ext cx="9787229" cy="2513860"/>
    <xdr:sp macro="" textlink="">
      <xdr:nvSpPr>
        <xdr:cNvPr id="2" name="1 Rectángulo"/>
        <xdr:cNvSpPr/>
      </xdr:nvSpPr>
      <xdr:spPr>
        <a:xfrm>
          <a:off x="1095375" y="22764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10</xdr:row>
      <xdr:rowOff>390525</xdr:rowOff>
    </xdr:from>
    <xdr:ext cx="9787229" cy="2513860"/>
    <xdr:sp macro="" textlink="">
      <xdr:nvSpPr>
        <xdr:cNvPr id="2" name="1 Rectángulo"/>
        <xdr:cNvSpPr/>
      </xdr:nvSpPr>
      <xdr:spPr>
        <a:xfrm>
          <a:off x="1638300" y="23145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10</xdr:row>
      <xdr:rowOff>333375</xdr:rowOff>
    </xdr:from>
    <xdr:ext cx="9787229" cy="2513860"/>
    <xdr:sp macro="" textlink="">
      <xdr:nvSpPr>
        <xdr:cNvPr id="2" name="1 Rectángulo"/>
        <xdr:cNvSpPr/>
      </xdr:nvSpPr>
      <xdr:spPr>
        <a:xfrm>
          <a:off x="9620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10</xdr:row>
      <xdr:rowOff>314325</xdr:rowOff>
    </xdr:from>
    <xdr:ext cx="9787229" cy="2513860"/>
    <xdr:sp macro="" textlink="">
      <xdr:nvSpPr>
        <xdr:cNvPr id="2" name="1 Rectángulo"/>
        <xdr:cNvSpPr/>
      </xdr:nvSpPr>
      <xdr:spPr>
        <a:xfrm>
          <a:off x="1619250" y="22383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10</xdr:row>
      <xdr:rowOff>323850</xdr:rowOff>
    </xdr:from>
    <xdr:ext cx="9787229" cy="2513860"/>
    <xdr:sp macro="" textlink="">
      <xdr:nvSpPr>
        <xdr:cNvPr id="2" name="1 Rectángulo"/>
        <xdr:cNvSpPr/>
      </xdr:nvSpPr>
      <xdr:spPr>
        <a:xfrm>
          <a:off x="1476375" y="224790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505894</xdr:colOff>
      <xdr:row>10</xdr:row>
      <xdr:rowOff>333374</xdr:rowOff>
    </xdr:from>
    <xdr:ext cx="9542982" cy="2155951"/>
    <xdr:sp macro="" textlink="">
      <xdr:nvSpPr>
        <xdr:cNvPr id="2" name="1 Rectángulo"/>
        <xdr:cNvSpPr/>
      </xdr:nvSpPr>
      <xdr:spPr>
        <a:xfrm>
          <a:off x="1506019" y="2257424"/>
          <a:ext cx="9542982" cy="21559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6"/>
  <sheetViews>
    <sheetView showGridLines="0" showZeros="0" tabSelected="1" view="pageBreakPreview" zoomScaleSheetLayoutView="100" workbookViewId="0">
      <selection activeCell="G12" sqref="G12"/>
    </sheetView>
  </sheetViews>
  <sheetFormatPr baseColWidth="10" defaultRowHeight="14.25" x14ac:dyDescent="0.2"/>
  <cols>
    <col min="1" max="1" width="15" style="13" customWidth="1"/>
    <col min="2" max="2" width="13.28515625" style="13" customWidth="1"/>
    <col min="3" max="3" width="11.85546875" style="13" customWidth="1"/>
    <col min="4" max="4" width="5" style="13" bestFit="1" customWidth="1"/>
    <col min="5" max="5" width="9.140625" style="13" customWidth="1"/>
    <col min="6" max="6" width="10.140625" style="13" customWidth="1"/>
    <col min="7" max="7" width="10.42578125" style="13" bestFit="1" customWidth="1"/>
    <col min="8" max="8" width="8" style="13" bestFit="1" customWidth="1"/>
    <col min="9" max="11" width="11.5703125" style="13" bestFit="1" customWidth="1"/>
    <col min="12" max="12" width="11.140625" style="13" bestFit="1" customWidth="1"/>
    <col min="13" max="13" width="7.140625" style="13" bestFit="1" customWidth="1"/>
    <col min="14" max="14" width="10.140625" style="13" bestFit="1" customWidth="1"/>
    <col min="15" max="15" width="33.710937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73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24" x14ac:dyDescent="0.2">
      <c r="A12" s="102">
        <v>1</v>
      </c>
      <c r="B12" s="93" t="s">
        <v>70</v>
      </c>
      <c r="C12" s="94" t="s">
        <v>64</v>
      </c>
      <c r="D12" s="94" t="s">
        <v>68</v>
      </c>
      <c r="E12" s="94" t="s">
        <v>65</v>
      </c>
      <c r="F12" s="94" t="s">
        <v>67</v>
      </c>
      <c r="G12" s="95" t="s">
        <v>65</v>
      </c>
      <c r="H12" s="95" t="s">
        <v>66</v>
      </c>
      <c r="I12" s="96">
        <v>3176602</v>
      </c>
      <c r="J12" s="97">
        <v>3185122</v>
      </c>
      <c r="K12" s="98">
        <v>2912478.67</v>
      </c>
      <c r="L12" s="99">
        <v>1</v>
      </c>
      <c r="M12" s="100">
        <v>15</v>
      </c>
      <c r="N12" s="100">
        <v>15</v>
      </c>
      <c r="O12" s="101" t="s">
        <v>71</v>
      </c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thickBot="1" x14ac:dyDescent="0.25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:15" s="2" customFormat="1" ht="12" x14ac:dyDescent="0.2">
      <c r="M20" s="1"/>
      <c r="N20" s="1"/>
    </row>
    <row r="21" spans="1:15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5" s="2" customFormat="1" ht="12.75" thickBot="1" x14ac:dyDescent="0.25">
      <c r="M22" s="1"/>
      <c r="N22" s="1"/>
    </row>
    <row r="23" spans="1:15" s="2" customFormat="1" ht="15.75" customHeight="1" thickBot="1" x14ac:dyDescent="0.25">
      <c r="A23" s="109" t="s">
        <v>10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</row>
    <row r="24" spans="1:15" s="2" customFormat="1" ht="32.25" customHeight="1" thickBot="1" x14ac:dyDescent="0.25">
      <c r="A24" s="115" t="s">
        <v>45</v>
      </c>
      <c r="B24" s="118" t="s">
        <v>51</v>
      </c>
      <c r="C24" s="119"/>
      <c r="D24" s="120"/>
      <c r="E24" s="118" t="s">
        <v>46</v>
      </c>
      <c r="F24" s="119"/>
      <c r="G24" s="119"/>
      <c r="H24" s="119"/>
      <c r="I24" s="120"/>
      <c r="J24" s="118" t="s">
        <v>47</v>
      </c>
      <c r="K24" s="121"/>
      <c r="L24" s="121"/>
      <c r="M24" s="121"/>
      <c r="N24" s="122"/>
    </row>
    <row r="25" spans="1:15" s="2" customFormat="1" ht="69.75" customHeight="1" thickBot="1" x14ac:dyDescent="0.25">
      <c r="A25" s="116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4" t="s">
        <v>31</v>
      </c>
      <c r="N25" s="5" t="s">
        <v>8</v>
      </c>
    </row>
    <row r="26" spans="1:15" s="2" customFormat="1" ht="12" x14ac:dyDescent="0.2">
      <c r="A26" s="103">
        <v>1</v>
      </c>
      <c r="B26" s="104">
        <v>293</v>
      </c>
      <c r="C26" s="90">
        <v>473</v>
      </c>
      <c r="D26" s="92">
        <f>SUM(B26:C26)</f>
        <v>766</v>
      </c>
      <c r="E26" s="104"/>
      <c r="F26" s="90">
        <v>19</v>
      </c>
      <c r="G26" s="90">
        <f>D26-F26-H26</f>
        <v>712</v>
      </c>
      <c r="H26" s="90">
        <f>17+18</f>
        <v>35</v>
      </c>
      <c r="I26" s="92">
        <f>SUM(E26:H26)</f>
        <v>766</v>
      </c>
      <c r="J26" s="105">
        <v>30</v>
      </c>
      <c r="K26" s="90"/>
      <c r="L26" s="90"/>
      <c r="M26" s="90">
        <f>D26-J26</f>
        <v>736</v>
      </c>
      <c r="N26" s="92">
        <f>J26+M26</f>
        <v>766</v>
      </c>
    </row>
    <row r="27" spans="1:15" s="2" customFormat="1" ht="12" x14ac:dyDescent="0.2">
      <c r="A27" s="33"/>
      <c r="B27" s="42"/>
      <c r="C27" s="37"/>
      <c r="D27" s="43">
        <f t="shared" ref="D27:D38" si="0">SUM(B27:C27)</f>
        <v>0</v>
      </c>
      <c r="E27" s="42"/>
      <c r="F27" s="37"/>
      <c r="G27" s="37"/>
      <c r="H27" s="37"/>
      <c r="I27" s="45">
        <f t="shared" ref="I27:I38" si="1">SUM(E27:H27)</f>
        <v>0</v>
      </c>
      <c r="J27" s="50"/>
      <c r="K27" s="37"/>
      <c r="L27" s="51"/>
      <c r="M27" s="37"/>
      <c r="N27" s="43">
        <f t="shared" ref="N27:N38" si="2">SUM(J27:M27)</f>
        <v>0</v>
      </c>
    </row>
    <row r="28" spans="1:15" s="2" customFormat="1" ht="12" x14ac:dyDescent="0.2">
      <c r="A28" s="33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51"/>
      <c r="M28" s="37"/>
      <c r="N28" s="43">
        <f t="shared" si="2"/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37"/>
      <c r="H29" s="37"/>
      <c r="I29" s="45">
        <f t="shared" si="1"/>
        <v>0</v>
      </c>
      <c r="J29" s="50"/>
      <c r="K29" s="37"/>
      <c r="L29" s="51"/>
      <c r="M29" s="37"/>
      <c r="N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5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5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4"/>
      <c r="C37" s="38"/>
      <c r="D37" s="45">
        <f t="shared" si="0"/>
        <v>0</v>
      </c>
      <c r="E37" s="44"/>
      <c r="F37" s="38"/>
      <c r="G37" s="38"/>
      <c r="H37" s="38"/>
      <c r="I37" s="45">
        <f t="shared" si="1"/>
        <v>0</v>
      </c>
      <c r="J37" s="52"/>
      <c r="K37" s="38"/>
      <c r="L37" s="53"/>
      <c r="M37" s="38"/>
      <c r="N37" s="45">
        <f t="shared" si="2"/>
        <v>0</v>
      </c>
    </row>
    <row r="38" spans="1:37" s="2" customFormat="1" ht="12.75" thickBot="1" x14ac:dyDescent="0.25">
      <c r="A38" s="34"/>
      <c r="B38" s="46"/>
      <c r="C38" s="39"/>
      <c r="D38" s="47">
        <f t="shared" si="0"/>
        <v>0</v>
      </c>
      <c r="E38" s="46"/>
      <c r="F38" s="39"/>
      <c r="G38" s="39"/>
      <c r="H38" s="39"/>
      <c r="I38" s="47">
        <f t="shared" si="1"/>
        <v>0</v>
      </c>
      <c r="J38" s="54"/>
      <c r="K38" s="39"/>
      <c r="L38" s="55"/>
      <c r="M38" s="39"/>
      <c r="N38" s="47">
        <f t="shared" si="2"/>
        <v>0</v>
      </c>
    </row>
    <row r="39" spans="1:37" s="2" customFormat="1" ht="12" x14ac:dyDescent="0.2">
      <c r="F39" s="8"/>
      <c r="M39" s="1"/>
      <c r="N39" s="1"/>
    </row>
    <row r="40" spans="1:37" s="2" customFormat="1" ht="12" x14ac:dyDescent="0.2">
      <c r="A40" s="76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37" s="2" customFormat="1" ht="12.75" thickBot="1" x14ac:dyDescent="0.25"/>
    <row r="42" spans="1:37" s="1" customFormat="1" ht="12" x14ac:dyDescent="0.2">
      <c r="A42" s="86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7" s="2" customFormat="1" ht="68.25" customHeight="1" thickBot="1" x14ac:dyDescent="0.25">
      <c r="A43" s="106" t="s">
        <v>72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37" s="1" customFormat="1" ht="12.75" thickBo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7" s="1" customFormat="1" ht="12" x14ac:dyDescent="0.2">
      <c r="A45" s="87" t="s">
        <v>49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2" customFormat="1" ht="71.25" customHeight="1" thickBot="1" x14ac:dyDescent="0.25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</sheetData>
  <mergeCells count="13">
    <mergeCell ref="A43:O43"/>
    <mergeCell ref="A46:O46"/>
    <mergeCell ref="A23:N23"/>
    <mergeCell ref="B4:O4"/>
    <mergeCell ref="B6:O6"/>
    <mergeCell ref="A10:A11"/>
    <mergeCell ref="A24:A25"/>
    <mergeCell ref="I10:K10"/>
    <mergeCell ref="B24:D24"/>
    <mergeCell ref="E24:I24"/>
    <mergeCell ref="J24:N24"/>
    <mergeCell ref="B10:H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">
      <formula1>D26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39" max="14" man="1"/>
  </rowBreaks>
  <ignoredErrors>
    <ignoredError sqref="D27:D38 I27:I38 N27: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9" zoomScaleSheetLayoutView="100" workbookViewId="0">
      <selection activeCell="B28" sqref="B28:N28"/>
    </sheetView>
  </sheetViews>
  <sheetFormatPr baseColWidth="10" defaultRowHeight="14.25" x14ac:dyDescent="0.2"/>
  <cols>
    <col min="1" max="1" width="15" style="13" customWidth="1"/>
    <col min="2" max="2" width="11.42578125" style="13" customWidth="1"/>
    <col min="3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6"/>
      <c r="K12" s="56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28" sqref="B28:N28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28" sqref="B28:N28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28" sqref="B28:N28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6" zoomScaleSheetLayoutView="100" workbookViewId="0">
      <selection activeCell="B28" sqref="B28:N28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6" zoomScaleSheetLayoutView="100" workbookViewId="0">
      <selection activeCell="B28" sqref="B28:N28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6"/>
      <c r="H26" s="118" t="s">
        <v>47</v>
      </c>
      <c r="I26" s="125"/>
      <c r="J26" s="125"/>
      <c r="K26" s="125"/>
      <c r="L26" s="126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28" sqref="B28:N28"/>
    </sheetView>
  </sheetViews>
  <sheetFormatPr baseColWidth="10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88"/>
      <c r="N25" s="88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5"/>
      <c r="H26" s="118" t="s">
        <v>47</v>
      </c>
      <c r="I26" s="125"/>
      <c r="J26" s="125"/>
      <c r="K26" s="125"/>
      <c r="L26" s="126"/>
      <c r="M26" s="88"/>
      <c r="N26" s="88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5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28" sqref="B28:N28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x14ac:dyDescent="0.2">
      <c r="A19" s="33"/>
      <c r="B19" s="19"/>
      <c r="C19" s="20"/>
      <c r="D19" s="20"/>
      <c r="E19" s="20"/>
      <c r="F19" s="20"/>
      <c r="G19" s="21"/>
      <c r="H19" s="21"/>
      <c r="I19" s="91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Silvana del Rosario Herrera Cabrera</cp:lastModifiedBy>
  <cp:lastPrinted>2017-01-04T14:30:03Z</cp:lastPrinted>
  <dcterms:created xsi:type="dcterms:W3CDTF">2014-01-22T14:40:17Z</dcterms:created>
  <dcterms:modified xsi:type="dcterms:W3CDTF">2017-01-04T14:30:36Z</dcterms:modified>
</cp:coreProperties>
</file>