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11880" activeTab="4"/>
  </bookViews>
  <sheets>
    <sheet name="Ejecución Financiera" sheetId="8" r:id="rId1"/>
    <sheet name="Ejecución Física" sheetId="9" r:id="rId2"/>
    <sheet name="Comp. Ejec. Física-Financiera" sheetId="10" state="hidden" r:id="rId3"/>
    <sheet name="Ejecución Recursos" sheetId="6" r:id="rId4"/>
    <sheet name="Resultado Económico" sheetId="7" r:id="rId5"/>
    <sheet name="Variaciones" sheetId="5" r:id="rId6"/>
  </sheets>
  <definedNames>
    <definedName name="_xlnm.Print_Area" localSheetId="0">'Ejecución Financiera'!$A$1:$T$46</definedName>
    <definedName name="_xlnm.Print_Area" localSheetId="1">'Ejecución Física'!$A$1:$Q$64</definedName>
    <definedName name="_xlnm.Print_Area" localSheetId="3">'Ejecución Recursos'!$A$1:$L$30</definedName>
    <definedName name="_xlnm.Print_Area" localSheetId="4">'Resultado Económico'!$A$1:$I$51</definedName>
    <definedName name="_xlnm.Print_Area" localSheetId="5">Variaciones!$A$1:$R$27</definedName>
    <definedName name="_xlnm.Print_Titles" localSheetId="4">'Resultado Económico'!$13:$13</definedName>
  </definedNames>
  <calcPr calcId="152511"/>
</workbook>
</file>

<file path=xl/calcChain.xml><?xml version="1.0" encoding="utf-8"?>
<calcChain xmlns="http://schemas.openxmlformats.org/spreadsheetml/2006/main">
  <c r="G39" i="7" l="1"/>
  <c r="G38" i="7"/>
  <c r="G36" i="7"/>
  <c r="G35" i="7"/>
  <c r="G34" i="7"/>
  <c r="G33" i="7"/>
  <c r="G29" i="7"/>
  <c r="G28" i="7"/>
  <c r="G24" i="7"/>
  <c r="G23" i="7"/>
  <c r="G22" i="7"/>
  <c r="G21" i="7"/>
  <c r="G20" i="7"/>
  <c r="G19" i="7"/>
  <c r="G18" i="7"/>
  <c r="G17" i="7"/>
  <c r="G14" i="7"/>
  <c r="G27" i="7"/>
  <c r="G16" i="7"/>
  <c r="F39" i="7"/>
  <c r="F38" i="7"/>
  <c r="D38" i="7"/>
  <c r="E38" i="7"/>
  <c r="D39" i="7"/>
  <c r="E39" i="7"/>
  <c r="F14" i="7"/>
  <c r="E14" i="7"/>
  <c r="D14" i="7"/>
  <c r="F16" i="7"/>
  <c r="F22" i="7"/>
  <c r="F21" i="7"/>
  <c r="F18" i="7" s="1"/>
  <c r="F17" i="7" s="1"/>
  <c r="F19" i="7"/>
  <c r="F28" i="7"/>
  <c r="F35" i="7"/>
  <c r="F36" i="7" s="1"/>
  <c r="F34" i="7"/>
  <c r="E18" i="7"/>
  <c r="E16" i="7"/>
  <c r="E21" i="7"/>
  <c r="E28" i="7"/>
  <c r="E22" i="7"/>
  <c r="E17" i="7" s="1"/>
  <c r="E36" i="7"/>
  <c r="E35" i="7"/>
  <c r="E34" i="7"/>
  <c r="E19" i="7"/>
  <c r="D16" i="7"/>
  <c r="D22" i="7"/>
  <c r="D17" i="7"/>
  <c r="D28" i="7"/>
  <c r="D18" i="7"/>
  <c r="D21" i="7"/>
  <c r="D19" i="7"/>
  <c r="G37" i="7" l="1"/>
  <c r="R28" i="8"/>
  <c r="Q28" i="8"/>
  <c r="P28" i="8"/>
  <c r="O28" i="8"/>
  <c r="N28" i="8"/>
  <c r="R26" i="8"/>
  <c r="Q26" i="8"/>
  <c r="P26" i="8"/>
  <c r="O26" i="8"/>
  <c r="N26" i="8"/>
  <c r="S24" i="8"/>
  <c r="S20" i="8"/>
  <c r="K26" i="6" l="1"/>
  <c r="K25" i="6"/>
  <c r="K24" i="6"/>
  <c r="K23" i="6"/>
  <c r="K22" i="6"/>
  <c r="K21" i="6"/>
  <c r="K20" i="6"/>
  <c r="K19" i="6"/>
  <c r="S34" i="8"/>
  <c r="S33" i="8"/>
  <c r="S32" i="8"/>
  <c r="S31" i="8"/>
  <c r="S30" i="8"/>
  <c r="S29" i="8"/>
  <c r="S28" i="8"/>
  <c r="S27" i="8"/>
  <c r="S26" i="8"/>
  <c r="S25" i="8"/>
  <c r="S23" i="8"/>
  <c r="S22" i="8"/>
  <c r="S21" i="8"/>
  <c r="S19" i="8"/>
  <c r="S18" i="8"/>
  <c r="S16" i="8"/>
  <c r="S15" i="8"/>
  <c r="S17" i="8"/>
  <c r="P38" i="8"/>
  <c r="O38" i="8"/>
  <c r="N38" i="8"/>
  <c r="G17" i="6" l="1"/>
  <c r="H17" i="6"/>
  <c r="J17" i="6"/>
  <c r="I17" i="6"/>
  <c r="K17" i="6" l="1"/>
</calcChain>
</file>

<file path=xl/sharedStrings.xml><?xml version="1.0" encoding="utf-8"?>
<sst xmlns="http://schemas.openxmlformats.org/spreadsheetml/2006/main" count="199" uniqueCount="135">
  <si>
    <t>Ejecutado</t>
  </si>
  <si>
    <t>Vigente</t>
  </si>
  <si>
    <t>Descripción</t>
  </si>
  <si>
    <t>Prg</t>
  </si>
  <si>
    <t>Spg</t>
  </si>
  <si>
    <t>Pry</t>
  </si>
  <si>
    <t>Act</t>
  </si>
  <si>
    <t>Obr</t>
  </si>
  <si>
    <t>Presupuesto Físico</t>
  </si>
  <si>
    <t>Inicial</t>
  </si>
  <si>
    <t>Indicadores de Gestión</t>
  </si>
  <si>
    <t>Mecanismos de Cumplimiento de Metas</t>
  </si>
  <si>
    <t>Medidas de Transparencia y Calidad del Gasto Implementadas</t>
  </si>
  <si>
    <t>Pg</t>
  </si>
  <si>
    <t>Py</t>
  </si>
  <si>
    <t>Fuente</t>
  </si>
  <si>
    <t>Rubro</t>
  </si>
  <si>
    <t>Devengado</t>
  </si>
  <si>
    <t>Clase</t>
  </si>
  <si>
    <t>Grupo</t>
  </si>
  <si>
    <t>Descripción del Recurso</t>
  </si>
  <si>
    <t>Expresado en Quetzales</t>
  </si>
  <si>
    <t>Ejercicio:</t>
  </si>
  <si>
    <t>DESCRIPCION</t>
  </si>
  <si>
    <t>ASIGNADO</t>
  </si>
  <si>
    <t>MODIFICADO</t>
  </si>
  <si>
    <t>VIGENTE</t>
  </si>
  <si>
    <t>EJECUTADO</t>
  </si>
  <si>
    <t>%
EJEC</t>
  </si>
  <si>
    <t>Rng</t>
  </si>
  <si>
    <t>Ejecución Financiera</t>
  </si>
  <si>
    <t>Ejecución Física</t>
  </si>
  <si>
    <t>Resultado</t>
  </si>
  <si>
    <t>Ubg</t>
  </si>
  <si>
    <t>Nombre del 
Indicador</t>
  </si>
  <si>
    <t>Entidad :</t>
  </si>
  <si>
    <t>Ejercicio :</t>
  </si>
  <si>
    <t>2014</t>
  </si>
  <si>
    <t>Sp</t>
  </si>
  <si>
    <t>Ejecucion Financiera de los Recursos por Rubro de Ingreso</t>
  </si>
  <si>
    <t>% de
Devengado</t>
  </si>
  <si>
    <t>Aprobado</t>
  </si>
  <si>
    <t>Firma y Sello</t>
  </si>
  <si>
    <t>Funcionario Responsable de la</t>
  </si>
  <si>
    <t>IGRC04</t>
  </si>
  <si>
    <t>IGRC02</t>
  </si>
  <si>
    <t>IGRC01</t>
  </si>
  <si>
    <t>Resultados Económicos y Financieros</t>
  </si>
  <si>
    <t>APROBADO</t>
  </si>
  <si>
    <t>DEVENGADO</t>
  </si>
  <si>
    <t>2. GASTOS</t>
  </si>
  <si>
    <t>Unidad Ejecutora:</t>
  </si>
  <si>
    <t>Balance en Cuenta Corriente:</t>
  </si>
  <si>
    <t>Unidad de Administración Financiera</t>
  </si>
  <si>
    <t>IGRC05</t>
  </si>
  <si>
    <t>PRESUPUESTO FINANCIERO</t>
  </si>
  <si>
    <t>Año</t>
  </si>
  <si>
    <t>Línea Base</t>
  </si>
  <si>
    <t>Porcentaje de 
Avance Acumulado</t>
  </si>
  <si>
    <t>Documento de 
Respaldo</t>
  </si>
  <si>
    <t>Fecha</t>
  </si>
  <si>
    <t xml:space="preserve">Entidad: </t>
  </si>
  <si>
    <t>Informes de Gestión y Rendición de Cuentas</t>
  </si>
  <si>
    <t>Número de 
Beneficiarios</t>
  </si>
  <si>
    <t>Información Institucional</t>
  </si>
  <si>
    <t>Período:</t>
  </si>
  <si>
    <t>Sección</t>
  </si>
  <si>
    <t>Código Informe</t>
  </si>
  <si>
    <t>TOTAL</t>
  </si>
  <si>
    <t>Análisis y Justificaciones de las Principales Variaciones</t>
  </si>
  <si>
    <t>IGRC03</t>
  </si>
  <si>
    <t>2015</t>
  </si>
  <si>
    <t>2016</t>
  </si>
  <si>
    <t>SNIP</t>
  </si>
  <si>
    <t>Análisis y justificaciones de las principales variaciones físicas y financieras</t>
  </si>
  <si>
    <t>Descripción de la categoría programática</t>
  </si>
  <si>
    <t>SOLICITADO</t>
  </si>
  <si>
    <t>Producto / Subproducto</t>
  </si>
  <si>
    <t>Nivel del Indicador</t>
  </si>
  <si>
    <t>Balance Presupuestario:</t>
  </si>
  <si>
    <t>Recursos de proyectos comprometidos en el ejercicio fiscal vigente y en futuros ejercicios fiscales</t>
  </si>
  <si>
    <t xml:space="preserve">Política vinculada al indicador: </t>
  </si>
  <si>
    <t>Unidad de Medida del
Producto / Subproducto</t>
  </si>
  <si>
    <t>Unidad de 
Medida de los Beneficiarios</t>
  </si>
  <si>
    <t>Modificado</t>
  </si>
  <si>
    <t>PORCENTAJE
 DE EJECUCIÓN</t>
  </si>
  <si>
    <t>SECRETARÍA DE INTELIGENCIA ESTRATÉGICA DEL ESTADO</t>
  </si>
  <si>
    <t>MAYO  -  AGOSTO</t>
  </si>
  <si>
    <t>11130016-0241</t>
  </si>
  <si>
    <t>SECRETARÍAS Y OTRAS DEPENDENCIAS DEL EJECUTIVO - SECRETARÍA DE INTELIGENCIA ESTRATÉGICA DEL ESTADO</t>
  </si>
  <si>
    <t>11</t>
  </si>
  <si>
    <t>INGRESOS CORRIENTES</t>
  </si>
  <si>
    <t>62 00 000 001</t>
  </si>
  <si>
    <t>DIRECCIÓN Y COORDINACIÓN</t>
  </si>
  <si>
    <t>000</t>
  </si>
  <si>
    <t>SERVICIOS PERSONALES</t>
  </si>
  <si>
    <t>TOTAL 62 00 000 001 DIRECCIÓN Y COORDINACIÓN</t>
  </si>
  <si>
    <t>62</t>
  </si>
  <si>
    <t>62 00 000 002</t>
  </si>
  <si>
    <t>SERVICIOS DE INTELIGENCIA ESTRATÉGICA</t>
  </si>
  <si>
    <t>TOTAL 62 00 000 001 SERVICIOS DE INTELIGENCIA ESTRATÉGICA</t>
  </si>
  <si>
    <t>TOTAL  11  INGRESOS CORRIENTES</t>
  </si>
  <si>
    <t>TOTAL  11130016 0241 SECRETARÍAS Y OTRAS DEPENDENCIAS DEL EJECUTIVO - SECRETARÍA DE INTELIGENCIA ESTRATÉGICA DEL ESTADO</t>
  </si>
  <si>
    <t>SIN RESULTADO</t>
  </si>
  <si>
    <t>00</t>
  </si>
  <si>
    <t>02</t>
  </si>
  <si>
    <t>INFORMES PERIODICOS DE LA SITUACIÓN DE INTELIGENCIA ESTRATÉGICA</t>
  </si>
  <si>
    <t>DOCUMENTOS</t>
  </si>
  <si>
    <t>0101</t>
  </si>
  <si>
    <t>SEGURIDAD Y ESTADO DE DERECHO</t>
  </si>
  <si>
    <t>PORCENTAJE DE CUMPLIMIENTO EN LA ELABORACIÓN DE INFORMES DE INTELIGENCIA ESTRATÉGICA</t>
  </si>
  <si>
    <t>CUMPLIMIENTO EN LA GENERACIÓN DE INFORMES DE LA DIRECCIONES SUSTANTIVAS</t>
  </si>
  <si>
    <t xml:space="preserve">     2.1. Gastos Corrientes</t>
  </si>
  <si>
    <t xml:space="preserve">          2.1.1. Gastos de Consumo</t>
  </si>
  <si>
    <t xml:space="preserve">               2.1.1.1. Remuneraciones</t>
  </si>
  <si>
    <t xml:space="preserve">                    2.1.1.1.1. Sueldos y salarios</t>
  </si>
  <si>
    <t xml:space="preserve">                    2.1.1.1.3. Dietas y gastos de representacion</t>
  </si>
  <si>
    <t xml:space="preserve">                    2.1.1.1.4. Otras prestaciones relacionas con salarios</t>
  </si>
  <si>
    <t xml:space="preserve">               2.1.1.2. Bienes y servicios</t>
  </si>
  <si>
    <t xml:space="preserve">                    2.1.1.2.1. Servicios no personales</t>
  </si>
  <si>
    <t xml:space="preserve">                    2.1.1.2.2. Materiales y suministros</t>
  </si>
  <si>
    <t xml:space="preserve">                    2.1.1.2.3. Equipos y construcciones militares</t>
  </si>
  <si>
    <t xml:space="preserve">                         2.1.1.2.3.2. Equipos militares</t>
  </si>
  <si>
    <t xml:space="preserve">               2.1.1.3. Impuestos Indirectos</t>
  </si>
  <si>
    <t xml:space="preserve">          2.1.3. Rentas de la Propiedad</t>
  </si>
  <si>
    <t xml:space="preserve">               2.1.3.3. Derechos sobre Bienes Intangibles</t>
  </si>
  <si>
    <t xml:space="preserve">          2.1.7. Transferencias Corrientes</t>
  </si>
  <si>
    <t xml:space="preserve">               2.1.7.1. Al Sector Privado</t>
  </si>
  <si>
    <t xml:space="preserve">                    2.1.7.1.1. Directas a personas</t>
  </si>
  <si>
    <t xml:space="preserve">     2.2. Gastos de Capital</t>
  </si>
  <si>
    <t xml:space="preserve">          2.2.1. Inversion Real Directa</t>
  </si>
  <si>
    <t xml:space="preserve">               2.2.1.1. Formacion Bruta de Capital Fijo</t>
  </si>
  <si>
    <t xml:space="preserve">                    2.2.1.1.3. Maquinaria, equipo y otros bienes muebles</t>
  </si>
  <si>
    <t>NO SE TUVO VARIACION FISICA Y FINANCIERA DURANTE EL PERIODO EN MENCION</t>
  </si>
  <si>
    <t>SE CUENTA CON UNA DIRECCION DE AUDITORIA INTERNA, UNA DELEGACION  DE LA CONTRALORIA GENERAL DE CUENTAS Y MENSUALMENTE SE HACE RENDICION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</si>
</sst>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h\:mm\.ss\ "/>
    <numFmt numFmtId="165" formatCode="0_);\(0\)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8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top"/>
    </xf>
    <xf numFmtId="43" fontId="6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3" borderId="0" xfId="1" applyFont="1" applyFill="1">
      <alignment vertical="top"/>
    </xf>
    <xf numFmtId="0" fontId="1" fillId="3" borderId="0" xfId="1" applyFont="1" applyFill="1" applyBorder="1" applyAlignment="1">
      <alignment vertical="top" wrapText="1"/>
    </xf>
    <xf numFmtId="0" fontId="2" fillId="3" borderId="0" xfId="1" applyFont="1" applyFill="1" applyAlignment="1">
      <alignment vertical="top" readingOrder="1"/>
    </xf>
    <xf numFmtId="0" fontId="2" fillId="3" borderId="0" xfId="1" applyFont="1" applyFill="1" applyAlignment="1">
      <alignment vertical="top" wrapText="1" readingOrder="1"/>
    </xf>
    <xf numFmtId="0" fontId="2" fillId="3" borderId="0" xfId="1" applyFont="1" applyFill="1" applyAlignment="1">
      <alignment horizontal="left" vertical="top" wrapText="1" readingOrder="1"/>
    </xf>
    <xf numFmtId="14" fontId="2" fillId="3" borderId="0" xfId="1" applyNumberFormat="1" applyFont="1" applyFill="1" applyAlignment="1">
      <alignment horizontal="left" vertical="top" wrapText="1"/>
    </xf>
    <xf numFmtId="164" fontId="2" fillId="3" borderId="0" xfId="1" applyNumberFormat="1" applyFont="1" applyFill="1" applyAlignment="1">
      <alignment horizontal="left" vertical="top" wrapText="1"/>
    </xf>
    <xf numFmtId="0" fontId="2" fillId="3" borderId="0" xfId="1" applyFont="1" applyFill="1" applyAlignment="1">
      <alignment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Border="1">
      <alignment vertical="top"/>
    </xf>
    <xf numFmtId="165" fontId="1" fillId="3" borderId="0" xfId="1" applyNumberFormat="1" applyFont="1" applyFill="1" applyAlignment="1">
      <alignment horizontal="center" vertical="top" wrapText="1"/>
    </xf>
    <xf numFmtId="4" fontId="1" fillId="3" borderId="0" xfId="1" applyNumberFormat="1" applyFont="1" applyFill="1" applyAlignment="1">
      <alignment horizontal="right" vertical="top" wrapText="1"/>
    </xf>
    <xf numFmtId="0" fontId="1" fillId="3" borderId="0" xfId="1" applyFont="1" applyFill="1" applyAlignment="1">
      <alignment horizontal="left" vertical="top" wrapText="1"/>
    </xf>
    <xf numFmtId="0" fontId="2" fillId="3" borderId="0" xfId="1" applyFont="1" applyFill="1" applyBorder="1" applyAlignment="1">
      <alignment vertical="top" wrapText="1" readingOrder="1"/>
    </xf>
    <xf numFmtId="4" fontId="1" fillId="3" borderId="0" xfId="1" applyNumberFormat="1" applyFont="1" applyFill="1" applyAlignment="1">
      <alignment vertical="top" wrapText="1"/>
    </xf>
    <xf numFmtId="0" fontId="2" fillId="3" borderId="22" xfId="1" applyFont="1" applyFill="1" applyBorder="1" applyAlignment="1">
      <alignment vertical="center" wrapText="1" readingOrder="1"/>
    </xf>
    <xf numFmtId="0" fontId="1" fillId="3" borderId="0" xfId="1" applyFont="1" applyFill="1" applyBorder="1">
      <alignment vertical="top"/>
    </xf>
    <xf numFmtId="165" fontId="1" fillId="3" borderId="0" xfId="1" applyNumberFormat="1" applyFont="1" applyFill="1" applyBorder="1" applyAlignment="1">
      <alignment vertical="top" wrapText="1"/>
    </xf>
    <xf numFmtId="0" fontId="2" fillId="3" borderId="22" xfId="1" applyFont="1" applyFill="1" applyBorder="1" applyAlignment="1">
      <alignment horizontal="center" vertical="center" wrapText="1" readingOrder="1"/>
    </xf>
    <xf numFmtId="0" fontId="1" fillId="3" borderId="0" xfId="1" applyFont="1" applyFill="1" applyAlignment="1">
      <alignment vertical="top" wrapText="1" readingOrder="1"/>
    </xf>
    <xf numFmtId="0" fontId="1" fillId="3" borderId="0" xfId="1" applyFont="1" applyFill="1" applyBorder="1" applyAlignment="1">
      <alignment vertical="top" wrapText="1" readingOrder="1"/>
    </xf>
    <xf numFmtId="0" fontId="2" fillId="3" borderId="0" xfId="1" applyFont="1" applyFill="1" applyAlignment="1">
      <alignment horizontal="center" vertical="top" wrapText="1"/>
    </xf>
    <xf numFmtId="0" fontId="2" fillId="3" borderId="0" xfId="1" applyFont="1" applyFill="1" applyAlignment="1">
      <alignment horizontal="left" vertical="top" wrapText="1"/>
    </xf>
    <xf numFmtId="0" fontId="2" fillId="3" borderId="0" xfId="1" applyFont="1" applyFill="1" applyAlignment="1">
      <alignment horizontal="center" vertical="top" wrapText="1" readingOrder="1"/>
    </xf>
    <xf numFmtId="0" fontId="1" fillId="4" borderId="0" xfId="1" applyFont="1" applyFill="1">
      <alignment vertical="top"/>
    </xf>
    <xf numFmtId="0" fontId="1" fillId="3" borderId="0" xfId="1" applyFont="1" applyFill="1" applyAlignment="1">
      <alignment vertical="top" wrapText="1"/>
    </xf>
    <xf numFmtId="4" fontId="2" fillId="3" borderId="0" xfId="1" applyNumberFormat="1" applyFont="1" applyFill="1" applyAlignment="1">
      <alignment vertical="top" wrapText="1"/>
    </xf>
    <xf numFmtId="4" fontId="2" fillId="3" borderId="0" xfId="1" applyNumberFormat="1" applyFont="1" applyFill="1" applyAlignment="1">
      <alignment horizontal="right" vertical="top" wrapText="1"/>
    </xf>
    <xf numFmtId="0" fontId="1" fillId="0" borderId="0" xfId="1" applyFont="1">
      <alignment vertical="top"/>
    </xf>
    <xf numFmtId="0" fontId="1" fillId="0" borderId="0" xfId="1" applyFont="1" applyAlignment="1">
      <alignment vertical="top"/>
    </xf>
    <xf numFmtId="0" fontId="2" fillId="3" borderId="0" xfId="1" applyFont="1" applyFill="1" applyAlignment="1">
      <alignment horizontal="center" vertical="top"/>
    </xf>
    <xf numFmtId="0" fontId="1" fillId="3" borderId="0" xfId="1" applyFont="1" applyFill="1" applyAlignment="1">
      <alignment vertical="top"/>
    </xf>
    <xf numFmtId="0" fontId="2" fillId="3" borderId="0" xfId="1" applyFont="1" applyFill="1" applyAlignment="1">
      <alignment horizontal="left" vertical="top" readingOrder="1"/>
    </xf>
    <xf numFmtId="0" fontId="2" fillId="3" borderId="0" xfId="1" applyFont="1" applyFill="1" applyAlignment="1">
      <alignment horizontal="center" vertical="center" wrapText="1" readingOrder="1"/>
    </xf>
    <xf numFmtId="0" fontId="1" fillId="3" borderId="4" xfId="1" applyFont="1" applyFill="1" applyBorder="1">
      <alignment vertical="top"/>
    </xf>
    <xf numFmtId="4" fontId="1" fillId="3" borderId="0" xfId="1" applyNumberFormat="1" applyFont="1" applyFill="1">
      <alignment vertical="top"/>
    </xf>
    <xf numFmtId="4" fontId="5" fillId="3" borderId="0" xfId="1" applyNumberFormat="1" applyFont="1" applyFill="1">
      <alignment vertical="top"/>
    </xf>
    <xf numFmtId="0" fontId="1" fillId="3" borderId="0" xfId="0" applyFont="1" applyFill="1" applyAlignment="1">
      <alignment vertical="top" wrapText="1"/>
    </xf>
    <xf numFmtId="0" fontId="1" fillId="3" borderId="0" xfId="1" applyFont="1" applyFill="1" applyAlignment="1">
      <alignment vertical="center"/>
    </xf>
    <xf numFmtId="0" fontId="2" fillId="3" borderId="25" xfId="1" applyFont="1" applyFill="1" applyBorder="1" applyAlignment="1">
      <alignment vertical="center" wrapText="1" readingOrder="1"/>
    </xf>
    <xf numFmtId="0" fontId="2" fillId="3" borderId="25" xfId="1" applyFont="1" applyFill="1" applyBorder="1" applyAlignment="1">
      <alignment horizontal="center" vertical="center" wrapText="1" readingOrder="1"/>
    </xf>
    <xf numFmtId="0" fontId="1" fillId="3" borderId="25" xfId="1" applyFont="1" applyFill="1" applyBorder="1" applyAlignment="1">
      <alignment vertical="center" wrapText="1" readingOrder="1"/>
    </xf>
    <xf numFmtId="0" fontId="1" fillId="3" borderId="0" xfId="1" applyFont="1" applyFill="1" applyBorder="1" applyAlignment="1">
      <alignment horizontal="left" vertical="top"/>
    </xf>
    <xf numFmtId="0" fontId="1" fillId="3" borderId="0" xfId="1" applyFont="1" applyFill="1" applyAlignment="1">
      <alignment horizontal="left" vertical="top"/>
    </xf>
    <xf numFmtId="0" fontId="1" fillId="6" borderId="0" xfId="0" applyFont="1" applyFill="1"/>
    <xf numFmtId="0" fontId="2" fillId="6" borderId="0" xfId="0" applyFont="1" applyFill="1" applyAlignment="1"/>
    <xf numFmtId="0" fontId="2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vertical="top" wrapText="1"/>
    </xf>
    <xf numFmtId="0" fontId="2" fillId="6" borderId="0" xfId="0" applyFont="1" applyFill="1"/>
    <xf numFmtId="0" fontId="1" fillId="6" borderId="4" xfId="0" applyFont="1" applyFill="1" applyBorder="1" applyAlignment="1"/>
    <xf numFmtId="0" fontId="1" fillId="6" borderId="24" xfId="0" applyFont="1" applyFill="1" applyBorder="1" applyAlignment="1"/>
    <xf numFmtId="0" fontId="1" fillId="6" borderId="0" xfId="1" applyFont="1" applyFill="1" applyAlignment="1">
      <alignment horizontal="left" vertical="top"/>
    </xf>
    <xf numFmtId="0" fontId="1" fillId="6" borderId="0" xfId="0" applyFont="1" applyFill="1" applyBorder="1" applyAlignment="1"/>
    <xf numFmtId="0" fontId="2" fillId="6" borderId="2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49" fontId="2" fillId="6" borderId="0" xfId="0" applyNumberFormat="1" applyFont="1" applyFill="1"/>
    <xf numFmtId="49" fontId="1" fillId="6" borderId="0" xfId="0" applyNumberFormat="1" applyFont="1" applyFill="1"/>
    <xf numFmtId="49" fontId="1" fillId="6" borderId="0" xfId="0" applyNumberFormat="1" applyFont="1" applyFill="1" applyAlignment="1"/>
    <xf numFmtId="49" fontId="1" fillId="6" borderId="0" xfId="0" applyNumberFormat="1" applyFont="1" applyFill="1" applyAlignment="1">
      <alignment horizontal="center"/>
    </xf>
    <xf numFmtId="166" fontId="1" fillId="6" borderId="0" xfId="0" applyNumberFormat="1" applyFont="1" applyFill="1" applyAlignment="1">
      <alignment horizontal="right"/>
    </xf>
    <xf numFmtId="49" fontId="2" fillId="6" borderId="0" xfId="0" applyNumberFormat="1" applyFont="1" applyFill="1" applyAlignment="1"/>
    <xf numFmtId="49" fontId="2" fillId="6" borderId="26" xfId="0" applyNumberFormat="1" applyFont="1" applyFill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49" fontId="1" fillId="6" borderId="26" xfId="0" applyNumberFormat="1" applyFont="1" applyFill="1" applyBorder="1" applyAlignment="1">
      <alignment vertical="center"/>
    </xf>
    <xf numFmtId="49" fontId="1" fillId="6" borderId="9" xfId="0" applyNumberFormat="1" applyFont="1" applyFill="1" applyBorder="1" applyAlignment="1">
      <alignment vertical="center"/>
    </xf>
    <xf numFmtId="49" fontId="1" fillId="6" borderId="26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/>
    </xf>
    <xf numFmtId="49" fontId="2" fillId="6" borderId="29" xfId="0" applyNumberFormat="1" applyFont="1" applyFill="1" applyBorder="1" applyAlignment="1">
      <alignment horizontal="center"/>
    </xf>
    <xf numFmtId="0" fontId="1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166" fontId="5" fillId="6" borderId="7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vertical="center"/>
    </xf>
    <xf numFmtId="4" fontId="1" fillId="6" borderId="7" xfId="0" applyNumberFormat="1" applyFont="1" applyFill="1" applyBorder="1" applyAlignment="1">
      <alignment horizontal="right"/>
    </xf>
    <xf numFmtId="4" fontId="1" fillId="6" borderId="30" xfId="0" applyNumberFormat="1" applyFont="1" applyFill="1" applyBorder="1" applyAlignment="1">
      <alignment horizontal="right"/>
    </xf>
    <xf numFmtId="0" fontId="1" fillId="6" borderId="24" xfId="0" applyFont="1" applyFill="1" applyBorder="1"/>
    <xf numFmtId="4" fontId="1" fillId="6" borderId="31" xfId="0" applyNumberFormat="1" applyFont="1" applyFill="1" applyBorder="1" applyAlignment="1">
      <alignment horizontal="right"/>
    </xf>
    <xf numFmtId="4" fontId="1" fillId="6" borderId="32" xfId="0" applyNumberFormat="1" applyFont="1" applyFill="1" applyBorder="1" applyAlignment="1">
      <alignment horizontal="right"/>
    </xf>
    <xf numFmtId="0" fontId="1" fillId="6" borderId="0" xfId="0" applyFont="1" applyFill="1" applyAlignment="1"/>
    <xf numFmtId="0" fontId="1" fillId="6" borderId="0" xfId="0" applyFont="1" applyFill="1" applyAlignment="1">
      <alignment horizontal="centerContinuous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/>
    </xf>
    <xf numFmtId="0" fontId="2" fillId="6" borderId="10" xfId="0" applyFont="1" applyFill="1" applyBorder="1"/>
    <xf numFmtId="0" fontId="2" fillId="6" borderId="6" xfId="0" applyFont="1" applyFill="1" applyBorder="1"/>
    <xf numFmtId="0" fontId="1" fillId="6" borderId="6" xfId="0" applyFont="1" applyFill="1" applyBorder="1"/>
    <xf numFmtId="0" fontId="2" fillId="6" borderId="3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" fillId="6" borderId="4" xfId="0" applyFont="1" applyFill="1" applyBorder="1"/>
    <xf numFmtId="0" fontId="1" fillId="6" borderId="5" xfId="0" applyFont="1" applyFill="1" applyBorder="1"/>
    <xf numFmtId="0" fontId="2" fillId="6" borderId="11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1" fillId="6" borderId="6" xfId="0" applyFont="1" applyFill="1" applyBorder="1" applyAlignment="1"/>
    <xf numFmtId="0" fontId="1" fillId="6" borderId="5" xfId="0" applyFont="1" applyFill="1" applyBorder="1" applyAlignment="1"/>
    <xf numFmtId="0" fontId="1" fillId="6" borderId="34" xfId="0" applyFont="1" applyFill="1" applyBorder="1" applyAlignment="1"/>
    <xf numFmtId="0" fontId="1" fillId="6" borderId="0" xfId="1" applyFont="1" applyFill="1">
      <alignment vertical="top"/>
    </xf>
    <xf numFmtId="0" fontId="1" fillId="6" borderId="0" xfId="1" applyFont="1" applyFill="1" applyAlignment="1">
      <alignment vertical="top"/>
    </xf>
    <xf numFmtId="0" fontId="2" fillId="6" borderId="0" xfId="1" applyFont="1" applyFill="1" applyAlignment="1">
      <alignment vertical="top" wrapText="1" readingOrder="1"/>
    </xf>
    <xf numFmtId="0" fontId="1" fillId="6" borderId="0" xfId="1" applyFont="1" applyFill="1" applyAlignment="1">
      <alignment vertical="top" wrapText="1"/>
    </xf>
    <xf numFmtId="0" fontId="2" fillId="6" borderId="0" xfId="1" applyFont="1" applyFill="1" applyAlignment="1">
      <alignment horizontal="left" vertical="top" wrapText="1" readingOrder="1"/>
    </xf>
    <xf numFmtId="0" fontId="2" fillId="6" borderId="0" xfId="1" applyFont="1" applyFill="1" applyAlignment="1">
      <alignment horizontal="left" vertical="top" wrapText="1"/>
    </xf>
    <xf numFmtId="0" fontId="1" fillId="6" borderId="0" xfId="0" applyFont="1" applyFill="1" applyAlignment="1">
      <alignment horizontal="center"/>
    </xf>
    <xf numFmtId="0" fontId="2" fillId="6" borderId="24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7" xfId="0" applyNumberFormat="1" applyFont="1" applyFill="1" applyBorder="1" applyAlignment="1">
      <alignment horizontal="center"/>
    </xf>
    <xf numFmtId="4" fontId="1" fillId="6" borderId="0" xfId="0" applyNumberFormat="1" applyFont="1" applyFill="1" applyAlignment="1">
      <alignment horizontal="right"/>
    </xf>
    <xf numFmtId="166" fontId="1" fillId="3" borderId="0" xfId="1" applyNumberFormat="1" applyFont="1" applyFill="1">
      <alignment vertical="top"/>
    </xf>
    <xf numFmtId="4" fontId="2" fillId="7" borderId="0" xfId="1" applyNumberFormat="1" applyFont="1" applyFill="1" applyBorder="1" applyAlignment="1">
      <alignment vertical="top" wrapText="1"/>
    </xf>
    <xf numFmtId="166" fontId="5" fillId="3" borderId="0" xfId="1" applyNumberFormat="1" applyFont="1" applyFill="1">
      <alignment vertical="top"/>
    </xf>
    <xf numFmtId="166" fontId="1" fillId="3" borderId="0" xfId="1" applyNumberFormat="1" applyFont="1" applyFill="1" applyAlignment="1">
      <alignment vertical="top" wrapText="1" readingOrder="1"/>
    </xf>
    <xf numFmtId="49" fontId="1" fillId="6" borderId="34" xfId="0" quotePrefix="1" applyNumberFormat="1" applyFont="1" applyFill="1" applyBorder="1" applyAlignment="1"/>
    <xf numFmtId="49" fontId="1" fillId="6" borderId="0" xfId="0" quotePrefix="1" applyNumberFormat="1" applyFont="1" applyFill="1" applyBorder="1" applyAlignment="1">
      <alignment horizontal="left"/>
    </xf>
    <xf numFmtId="49" fontId="1" fillId="6" borderId="0" xfId="0" quotePrefix="1" applyNumberFormat="1" applyFont="1" applyFill="1"/>
    <xf numFmtId="49" fontId="1" fillId="6" borderId="0" xfId="0" quotePrefix="1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 vertical="center"/>
    </xf>
    <xf numFmtId="49" fontId="1" fillId="6" borderId="0" xfId="0" quotePrefix="1" applyNumberFormat="1" applyFont="1" applyFill="1" applyAlignment="1">
      <alignment horizontal="center" vertical="center"/>
    </xf>
    <xf numFmtId="49" fontId="1" fillId="6" borderId="0" xfId="0" applyNumberFormat="1" applyFont="1" applyFill="1" applyAlignment="1">
      <alignment horizontal="center" vertical="top"/>
    </xf>
    <xf numFmtId="49" fontId="1" fillId="6" borderId="0" xfId="0" applyNumberFormat="1" applyFont="1" applyFill="1" applyAlignment="1">
      <alignment wrapText="1"/>
    </xf>
    <xf numFmtId="0" fontId="1" fillId="6" borderId="8" xfId="0" applyNumberFormat="1" applyFont="1" applyFill="1" applyBorder="1" applyAlignment="1">
      <alignment horizontal="center"/>
    </xf>
    <xf numFmtId="0" fontId="2" fillId="3" borderId="0" xfId="1" applyFont="1" applyFill="1" applyAlignment="1">
      <alignment horizontal="left" vertical="top" wrapText="1" readingOrder="1"/>
    </xf>
    <xf numFmtId="49" fontId="7" fillId="6" borderId="0" xfId="0" applyNumberFormat="1" applyFont="1" applyFill="1"/>
    <xf numFmtId="49" fontId="3" fillId="6" borderId="0" xfId="0" applyNumberFormat="1" applyFont="1" applyFill="1"/>
    <xf numFmtId="4" fontId="3" fillId="6" borderId="0" xfId="0" applyNumberFormat="1" applyFont="1" applyFill="1" applyAlignment="1">
      <alignment horizontal="right"/>
    </xf>
    <xf numFmtId="3" fontId="7" fillId="6" borderId="4" xfId="0" applyNumberFormat="1" applyFont="1" applyFill="1" applyBorder="1" applyAlignment="1"/>
    <xf numFmtId="49" fontId="3" fillId="6" borderId="0" xfId="0" applyNumberFormat="1" applyFont="1" applyFill="1" applyAlignment="1"/>
    <xf numFmtId="43" fontId="1" fillId="6" borderId="0" xfId="2" applyFont="1" applyFill="1" applyAlignment="1">
      <alignment horizontal="right"/>
    </xf>
    <xf numFmtId="4" fontId="1" fillId="6" borderId="23" xfId="0" applyNumberFormat="1" applyFont="1" applyFill="1" applyBorder="1" applyAlignment="1">
      <alignment horizontal="right"/>
    </xf>
    <xf numFmtId="43" fontId="1" fillId="6" borderId="23" xfId="2" applyFont="1" applyFill="1" applyBorder="1" applyAlignment="1">
      <alignment horizontal="right"/>
    </xf>
    <xf numFmtId="166" fontId="1" fillId="6" borderId="23" xfId="0" applyNumberFormat="1" applyFont="1" applyFill="1" applyBorder="1" applyAlignment="1">
      <alignment horizontal="right"/>
    </xf>
    <xf numFmtId="4" fontId="1" fillId="6" borderId="0" xfId="0" applyNumberFormat="1" applyFont="1" applyFill="1" applyBorder="1" applyAlignment="1">
      <alignment horizontal="right"/>
    </xf>
    <xf numFmtId="43" fontId="1" fillId="6" borderId="0" xfId="2" applyFont="1" applyFill="1" applyBorder="1" applyAlignment="1">
      <alignment horizontal="right"/>
    </xf>
    <xf numFmtId="166" fontId="1" fillId="6" borderId="0" xfId="0" applyNumberFormat="1" applyFont="1" applyFill="1" applyBorder="1" applyAlignment="1">
      <alignment horizontal="right"/>
    </xf>
    <xf numFmtId="49" fontId="7" fillId="6" borderId="0" xfId="0" applyNumberFormat="1" applyFont="1" applyFill="1" applyAlignment="1"/>
    <xf numFmtId="4" fontId="1" fillId="6" borderId="39" xfId="0" applyNumberFormat="1" applyFont="1" applyFill="1" applyBorder="1" applyAlignment="1">
      <alignment horizontal="right" vertical="center"/>
    </xf>
    <xf numFmtId="166" fontId="1" fillId="6" borderId="39" xfId="0" applyNumberFormat="1" applyFont="1" applyFill="1" applyBorder="1" applyAlignment="1">
      <alignment horizontal="right" vertical="center"/>
    </xf>
    <xf numFmtId="3" fontId="1" fillId="6" borderId="4" xfId="0" applyNumberFormat="1" applyFont="1" applyFill="1" applyBorder="1" applyAlignment="1">
      <alignment horizontal="left"/>
    </xf>
    <xf numFmtId="49" fontId="3" fillId="6" borderId="0" xfId="0" quotePrefix="1" applyNumberFormat="1" applyFont="1" applyFill="1" applyAlignment="1">
      <alignment horizontal="center" vertical="center"/>
    </xf>
    <xf numFmtId="49" fontId="3" fillId="6" borderId="0" xfId="0" applyNumberFormat="1" applyFont="1" applyFill="1" applyAlignment="1">
      <alignment vertical="center" wrapText="1"/>
    </xf>
    <xf numFmtId="0" fontId="3" fillId="6" borderId="0" xfId="0" applyFont="1" applyFill="1" applyAlignment="1">
      <alignment horizontal="center" vertical="center"/>
    </xf>
    <xf numFmtId="3" fontId="3" fillId="6" borderId="0" xfId="0" applyNumberFormat="1" applyFont="1" applyFill="1" applyAlignment="1">
      <alignment horizontal="center" vertical="center"/>
    </xf>
    <xf numFmtId="49" fontId="3" fillId="6" borderId="0" xfId="0" applyNumberFormat="1" applyFont="1" applyFill="1" applyAlignment="1">
      <alignment horizontal="center" vertical="center"/>
    </xf>
    <xf numFmtId="9" fontId="1" fillId="6" borderId="7" xfId="0" applyNumberFormat="1" applyFont="1" applyFill="1" applyBorder="1" applyAlignment="1">
      <alignment horizontal="center"/>
    </xf>
    <xf numFmtId="4" fontId="10" fillId="8" borderId="41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8" fillId="2" borderId="40" xfId="0" applyNumberFormat="1" applyFont="1" applyFill="1" applyBorder="1" applyAlignment="1">
      <alignment vertical="top" wrapText="1"/>
    </xf>
    <xf numFmtId="4" fontId="10" fillId="8" borderId="41" xfId="0" applyNumberFormat="1" applyFont="1" applyFill="1" applyBorder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12" fillId="2" borderId="0" xfId="0" applyFont="1" applyFill="1" applyAlignment="1">
      <alignment vertical="top"/>
    </xf>
    <xf numFmtId="3" fontId="1" fillId="3" borderId="4" xfId="1" applyNumberFormat="1" applyFont="1" applyFill="1" applyBorder="1" applyAlignment="1">
      <alignment horizontal="left" vertical="top" wrapText="1"/>
    </xf>
    <xf numFmtId="43" fontId="1" fillId="3" borderId="0" xfId="2" applyFont="1" applyFill="1" applyAlignment="1">
      <alignment horizontal="right" vertical="top" wrapText="1"/>
    </xf>
    <xf numFmtId="3" fontId="3" fillId="3" borderId="4" xfId="1" applyNumberFormat="1" applyFont="1" applyFill="1" applyBorder="1" applyAlignment="1">
      <alignment horizontal="left" vertical="top"/>
    </xf>
    <xf numFmtId="0" fontId="1" fillId="6" borderId="42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4" fontId="1" fillId="4" borderId="0" xfId="1" applyNumberFormat="1" applyFont="1" applyFill="1">
      <alignment vertical="top"/>
    </xf>
    <xf numFmtId="43" fontId="8" fillId="2" borderId="40" xfId="2" applyNumberFormat="1" applyFont="1" applyFill="1" applyBorder="1" applyAlignment="1">
      <alignment vertical="top" wrapText="1"/>
    </xf>
    <xf numFmtId="43" fontId="12" fillId="2" borderId="0" xfId="2" applyNumberFormat="1" applyFont="1" applyFill="1" applyAlignment="1">
      <alignment vertical="top"/>
    </xf>
    <xf numFmtId="43" fontId="10" fillId="8" borderId="41" xfId="2" applyNumberFormat="1" applyFont="1" applyFill="1" applyBorder="1" applyAlignment="1">
      <alignment vertical="top" wrapText="1"/>
    </xf>
    <xf numFmtId="43" fontId="11" fillId="0" borderId="0" xfId="2" applyNumberFormat="1" applyFont="1" applyAlignment="1">
      <alignment vertical="top" wrapText="1"/>
    </xf>
    <xf numFmtId="43" fontId="1" fillId="3" borderId="0" xfId="2" applyNumberFormat="1" applyFont="1" applyFill="1" applyAlignment="1">
      <alignment vertical="top"/>
    </xf>
    <xf numFmtId="43" fontId="2" fillId="3" borderId="0" xfId="2" applyNumberFormat="1" applyFont="1" applyFill="1" applyAlignment="1">
      <alignment vertical="top" wrapText="1"/>
    </xf>
    <xf numFmtId="49" fontId="3" fillId="6" borderId="0" xfId="0" applyNumberFormat="1" applyFont="1" applyFill="1" applyAlignment="1">
      <alignment horizontal="justify" wrapText="1"/>
    </xf>
    <xf numFmtId="0" fontId="1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49" fontId="1" fillId="6" borderId="0" xfId="0" applyNumberFormat="1" applyFont="1" applyFill="1" applyBorder="1" applyAlignment="1">
      <alignment horizontal="left"/>
    </xf>
    <xf numFmtId="49" fontId="1" fillId="6" borderId="16" xfId="0" applyNumberFormat="1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center" vertical="center"/>
    </xf>
    <xf numFmtId="49" fontId="2" fillId="6" borderId="16" xfId="0" applyNumberFormat="1" applyFont="1" applyFill="1" applyBorder="1" applyAlignment="1">
      <alignment horizontal="center" vertical="center"/>
    </xf>
    <xf numFmtId="49" fontId="1" fillId="6" borderId="24" xfId="0" applyNumberFormat="1" applyFont="1" applyFill="1" applyBorder="1" applyAlignment="1">
      <alignment horizontal="left"/>
    </xf>
    <xf numFmtId="49" fontId="1" fillId="6" borderId="33" xfId="0" applyNumberFormat="1" applyFont="1" applyFill="1" applyBorder="1" applyAlignment="1">
      <alignment horizontal="left"/>
    </xf>
    <xf numFmtId="0" fontId="2" fillId="6" borderId="26" xfId="0" applyFont="1" applyFill="1" applyBorder="1" applyAlignment="1">
      <alignment horizontal="center" vertical="center"/>
    </xf>
    <xf numFmtId="49" fontId="2" fillId="6" borderId="25" xfId="0" applyNumberFormat="1" applyFont="1" applyFill="1" applyBorder="1" applyAlignment="1">
      <alignment horizontal="center"/>
    </xf>
    <xf numFmtId="49" fontId="2" fillId="6" borderId="28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left"/>
    </xf>
    <xf numFmtId="0" fontId="1" fillId="6" borderId="7" xfId="0" applyFont="1" applyFill="1" applyBorder="1" applyAlignment="1"/>
    <xf numFmtId="0" fontId="1" fillId="6" borderId="16" xfId="0" applyFont="1" applyFill="1" applyBorder="1" applyAlignment="1"/>
    <xf numFmtId="0" fontId="1" fillId="6" borderId="8" xfId="0" applyFont="1" applyFill="1" applyBorder="1" applyAlignment="1"/>
    <xf numFmtId="0" fontId="1" fillId="6" borderId="19" xfId="0" applyFont="1" applyFill="1" applyBorder="1" applyAlignment="1"/>
    <xf numFmtId="0" fontId="1" fillId="6" borderId="37" xfId="0" applyFont="1" applyFill="1" applyBorder="1" applyAlignment="1"/>
    <xf numFmtId="0" fontId="1" fillId="6" borderId="38" xfId="0" applyFont="1" applyFill="1" applyBorder="1" applyAlignment="1"/>
    <xf numFmtId="0" fontId="2" fillId="6" borderId="12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167" fontId="1" fillId="6" borderId="7" xfId="0" applyNumberFormat="1" applyFont="1" applyFill="1" applyBorder="1" applyAlignment="1">
      <alignment horizontal="center"/>
    </xf>
    <xf numFmtId="167" fontId="1" fillId="6" borderId="16" xfId="0" applyNumberFormat="1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0" xfId="0" applyFont="1" applyFill="1" applyBorder="1" applyAlignment="1"/>
    <xf numFmtId="0" fontId="1" fillId="6" borderId="15" xfId="0" applyFont="1" applyFill="1" applyBorder="1" applyAlignment="1"/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167" fontId="1" fillId="6" borderId="8" xfId="0" applyNumberFormat="1" applyFont="1" applyFill="1" applyBorder="1" applyAlignment="1">
      <alignment horizontal="center"/>
    </xf>
    <xf numFmtId="167" fontId="1" fillId="6" borderId="19" xfId="0" applyNumberFormat="1" applyFont="1" applyFill="1" applyBorder="1" applyAlignment="1">
      <alignment horizontal="center"/>
    </xf>
    <xf numFmtId="14" fontId="1" fillId="6" borderId="7" xfId="0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3" xfId="0" applyFont="1" applyFill="1" applyBorder="1" applyAlignment="1"/>
    <xf numFmtId="0" fontId="1" fillId="6" borderId="14" xfId="0" applyFont="1" applyFill="1" applyBorder="1" applyAlignment="1"/>
    <xf numFmtId="0" fontId="1" fillId="6" borderId="7" xfId="0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 vertical="top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left" vertical="center"/>
    </xf>
    <xf numFmtId="0" fontId="1" fillId="6" borderId="36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49" fontId="1" fillId="6" borderId="0" xfId="0" applyNumberFormat="1" applyFont="1" applyFill="1" applyAlignment="1">
      <alignment horizontal="center" vertical="center"/>
    </xf>
    <xf numFmtId="49" fontId="1" fillId="6" borderId="0" xfId="0" quotePrefix="1" applyNumberFormat="1" applyFont="1" applyFill="1" applyAlignment="1">
      <alignment horizontal="center"/>
    </xf>
    <xf numFmtId="0" fontId="2" fillId="6" borderId="2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0" fontId="1" fillId="3" borderId="0" xfId="1" applyFont="1" applyFill="1" applyBorder="1" applyAlignment="1">
      <alignment horizontal="left" vertical="top" wrapText="1"/>
    </xf>
    <xf numFmtId="0" fontId="4" fillId="3" borderId="0" xfId="1" applyFont="1" applyFill="1" applyAlignment="1">
      <alignment horizontal="center" vertical="top" wrapText="1"/>
    </xf>
    <xf numFmtId="0" fontId="1" fillId="3" borderId="0" xfId="1" applyFont="1" applyFill="1" applyAlignment="1">
      <alignment horizontal="center" vertical="top" wrapText="1" readingOrder="1"/>
    </xf>
    <xf numFmtId="0" fontId="1" fillId="3" borderId="0" xfId="1" applyFont="1" applyFill="1" applyAlignment="1">
      <alignment horizontal="center" vertical="top" readingOrder="1"/>
    </xf>
    <xf numFmtId="0" fontId="1" fillId="3" borderId="0" xfId="1" applyFont="1" applyFill="1" applyAlignment="1">
      <alignment horizontal="center" vertical="top"/>
    </xf>
    <xf numFmtId="0" fontId="1" fillId="3" borderId="4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center" vertical="center" wrapText="1" readingOrder="1"/>
    </xf>
    <xf numFmtId="0" fontId="2" fillId="3" borderId="6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 readingOrder="1"/>
    </xf>
    <xf numFmtId="0" fontId="2" fillId="3" borderId="23" xfId="1" applyFont="1" applyFill="1" applyBorder="1" applyAlignment="1">
      <alignment horizontal="center" vertical="center" wrapText="1" readingOrder="1"/>
    </xf>
    <xf numFmtId="0" fontId="2" fillId="3" borderId="6" xfId="1" applyFont="1" applyFill="1" applyBorder="1" applyAlignment="1">
      <alignment horizontal="center" vertical="top" wrapText="1" readingOrder="1"/>
    </xf>
    <xf numFmtId="0" fontId="2" fillId="3" borderId="23" xfId="1" applyFont="1" applyFill="1" applyBorder="1" applyAlignment="1">
      <alignment horizontal="center" vertical="top" wrapText="1" readingOrder="1"/>
    </xf>
    <xf numFmtId="0" fontId="2" fillId="3" borderId="0" xfId="1" applyFont="1" applyFill="1" applyAlignment="1">
      <alignment horizontal="left" vertical="top" wrapText="1" readingOrder="1"/>
    </xf>
    <xf numFmtId="0" fontId="8" fillId="2" borderId="0" xfId="0" applyFont="1" applyFill="1" applyAlignment="1">
      <alignment horizontal="left" vertical="top" wrapText="1"/>
    </xf>
    <xf numFmtId="0" fontId="9" fillId="8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3" borderId="0" xfId="1" applyFont="1" applyFill="1" applyAlignment="1">
      <alignment horizontal="center" vertical="center" readingOrder="1"/>
    </xf>
    <xf numFmtId="0" fontId="4" fillId="6" borderId="0" xfId="1" applyFont="1" applyFill="1" applyAlignment="1">
      <alignment horizontal="center" vertical="top" wrapText="1"/>
    </xf>
    <xf numFmtId="0" fontId="1" fillId="6" borderId="24" xfId="1" applyFont="1" applyFill="1" applyBorder="1" applyAlignment="1">
      <alignment horizontal="left" vertical="top" wrapText="1"/>
    </xf>
    <xf numFmtId="0" fontId="1" fillId="3" borderId="24" xfId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1" fillId="3" borderId="24" xfId="1" applyFont="1" applyFill="1" applyBorder="1" applyAlignment="1">
      <alignment horizontal="left" vertical="top"/>
    </xf>
    <xf numFmtId="0" fontId="2" fillId="3" borderId="25" xfId="1" applyFont="1" applyFill="1" applyBorder="1" applyAlignment="1">
      <alignment horizontal="center" vertical="center" wrapText="1" readingOrder="1"/>
    </xf>
    <xf numFmtId="0" fontId="2" fillId="3" borderId="35" xfId="1" applyFont="1" applyFill="1" applyBorder="1" applyAlignment="1">
      <alignment horizontal="center" vertical="top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5"/>
  <sheetViews>
    <sheetView showGridLines="0" showZeros="0" view="pageBreakPreview" topLeftCell="A4" zoomScale="85" zoomScaleNormal="78" zoomScaleSheetLayoutView="85" workbookViewId="0">
      <selection activeCell="C23" sqref="C23"/>
    </sheetView>
  </sheetViews>
  <sheetFormatPr baseColWidth="10" defaultRowHeight="14.25" x14ac:dyDescent="0.2"/>
  <cols>
    <col min="1" max="1" width="2.85546875" style="49" customWidth="1"/>
    <col min="2" max="4" width="5.7109375" style="49" customWidth="1"/>
    <col min="5" max="5" width="5.85546875" style="49" customWidth="1"/>
    <col min="6" max="12" width="5.7109375" style="49" customWidth="1"/>
    <col min="13" max="13" width="7.7109375" style="49" customWidth="1"/>
    <col min="14" max="18" width="22.7109375" style="49" customWidth="1"/>
    <col min="19" max="19" width="8.5703125" style="49" bestFit="1" customWidth="1"/>
    <col min="20" max="20" width="1.7109375" style="49" customWidth="1"/>
    <col min="21" max="16384" width="11.42578125" style="49"/>
  </cols>
  <sheetData>
    <row r="2" spans="1:20" ht="18" x14ac:dyDescent="0.25">
      <c r="B2" s="177" t="s">
        <v>62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50"/>
    </row>
    <row r="3" spans="1:20" ht="18" x14ac:dyDescent="0.25">
      <c r="B3" s="177" t="s">
        <v>30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0" ht="18" x14ac:dyDescent="0.25">
      <c r="B4" s="177" t="s">
        <v>21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50"/>
    </row>
    <row r="5" spans="1:20" ht="18" x14ac:dyDescent="0.25">
      <c r="B5" s="51"/>
      <c r="C5" s="51"/>
      <c r="D5" s="51"/>
      <c r="E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1"/>
      <c r="S5" s="53"/>
      <c r="T5" s="50"/>
    </row>
    <row r="6" spans="1:20" ht="15" x14ac:dyDescent="0.2">
      <c r="A6" s="54"/>
      <c r="G6" s="54"/>
      <c r="H6" s="54"/>
      <c r="I6" s="54"/>
      <c r="J6" s="54"/>
      <c r="K6" s="54"/>
      <c r="L6" s="54"/>
      <c r="M6" s="54"/>
      <c r="N6" s="54"/>
      <c r="P6" s="54"/>
      <c r="Q6" s="54"/>
      <c r="S6" s="55"/>
    </row>
    <row r="7" spans="1:20" ht="15" x14ac:dyDescent="0.25">
      <c r="B7" s="56" t="s">
        <v>61</v>
      </c>
      <c r="C7" s="56"/>
      <c r="E7" s="188" t="s">
        <v>86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50"/>
      <c r="Q7" s="50"/>
      <c r="R7" s="55" t="s">
        <v>67</v>
      </c>
      <c r="S7" s="59" t="s">
        <v>46</v>
      </c>
      <c r="T7" s="50"/>
    </row>
    <row r="8" spans="1:20" ht="15" x14ac:dyDescent="0.25">
      <c r="A8" s="54"/>
      <c r="E8" s="56"/>
      <c r="F8" s="56"/>
      <c r="G8" s="56"/>
      <c r="H8" s="56"/>
      <c r="I8" s="56"/>
      <c r="J8" s="56"/>
      <c r="K8" s="56"/>
      <c r="L8" s="51"/>
      <c r="M8" s="51"/>
      <c r="N8" s="51"/>
      <c r="O8" s="51"/>
      <c r="P8" s="54"/>
      <c r="Q8" s="54"/>
      <c r="R8" s="54"/>
      <c r="S8" s="54"/>
      <c r="T8" s="54"/>
    </row>
    <row r="9" spans="1:20" ht="15" x14ac:dyDescent="0.25">
      <c r="B9" s="56" t="s">
        <v>22</v>
      </c>
      <c r="E9" s="137">
        <v>2014</v>
      </c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20" ht="15" x14ac:dyDescent="0.25"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20" ht="15" x14ac:dyDescent="0.25">
      <c r="B11" s="50" t="s">
        <v>65</v>
      </c>
      <c r="C11" s="54"/>
      <c r="D11" s="54"/>
      <c r="E11" s="188" t="s">
        <v>87</v>
      </c>
      <c r="F11" s="188"/>
      <c r="G11" s="188"/>
      <c r="H11" s="188"/>
      <c r="I11" s="188"/>
      <c r="J11" s="188"/>
      <c r="K11" s="188"/>
      <c r="L11" s="56"/>
      <c r="M11" s="56"/>
      <c r="N11" s="56"/>
      <c r="O11" s="56"/>
    </row>
    <row r="12" spans="1:20" ht="15" x14ac:dyDescent="0.25">
      <c r="B12" s="50"/>
      <c r="C12" s="54"/>
      <c r="D12" s="54"/>
      <c r="E12" s="60"/>
      <c r="F12" s="60"/>
      <c r="G12" s="60"/>
      <c r="H12" s="60"/>
      <c r="I12" s="60"/>
      <c r="J12" s="60"/>
      <c r="K12" s="60"/>
    </row>
    <row r="13" spans="1:20" ht="15.75" customHeight="1" x14ac:dyDescent="0.25">
      <c r="F13" s="54"/>
      <c r="N13" s="187" t="s">
        <v>55</v>
      </c>
      <c r="O13" s="187"/>
      <c r="P13" s="187"/>
      <c r="Q13" s="187"/>
      <c r="R13" s="187"/>
      <c r="S13" s="187"/>
    </row>
    <row r="14" spans="1:20" ht="33" customHeight="1" thickBot="1" x14ac:dyDescent="0.25">
      <c r="B14" s="61" t="s">
        <v>3</v>
      </c>
      <c r="C14" s="61" t="s">
        <v>4</v>
      </c>
      <c r="D14" s="61" t="s">
        <v>5</v>
      </c>
      <c r="E14" s="61" t="s">
        <v>6</v>
      </c>
      <c r="F14" s="61" t="s">
        <v>7</v>
      </c>
      <c r="G14" s="61" t="s">
        <v>29</v>
      </c>
      <c r="H14" s="184" t="s">
        <v>2</v>
      </c>
      <c r="I14" s="184"/>
      <c r="J14" s="184"/>
      <c r="K14" s="184"/>
      <c r="L14" s="184"/>
      <c r="M14" s="184"/>
      <c r="N14" s="62" t="s">
        <v>76</v>
      </c>
      <c r="O14" s="63" t="s">
        <v>24</v>
      </c>
      <c r="P14" s="63" t="s">
        <v>25</v>
      </c>
      <c r="Q14" s="63" t="s">
        <v>26</v>
      </c>
      <c r="R14" s="63" t="s">
        <v>27</v>
      </c>
      <c r="S14" s="64" t="s">
        <v>28</v>
      </c>
      <c r="T14" s="65"/>
    </row>
    <row r="15" spans="1:20" s="66" customFormat="1" ht="15.75" thickTop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19"/>
      <c r="O15" s="119"/>
      <c r="P15" s="119"/>
      <c r="Q15" s="119"/>
      <c r="R15" s="119"/>
      <c r="S15" s="72" t="str">
        <f t="shared" ref="S15:S16" si="0">IF(ISERROR((R15/Q15)*100),"",(R15/Q15)*100)</f>
        <v/>
      </c>
      <c r="T15" s="67"/>
    </row>
    <row r="16" spans="1:20" s="66" customFormat="1" ht="15" x14ac:dyDescent="0.2">
      <c r="B16" s="134" t="s">
        <v>88</v>
      </c>
      <c r="C16" s="134"/>
      <c r="D16" s="134"/>
      <c r="E16" s="134" t="s">
        <v>89</v>
      </c>
      <c r="F16" s="134"/>
      <c r="G16" s="134"/>
      <c r="H16" s="134"/>
      <c r="I16" s="134"/>
      <c r="J16" s="134"/>
      <c r="K16" s="135"/>
      <c r="L16" s="135"/>
      <c r="M16" s="135"/>
      <c r="N16" s="136"/>
      <c r="O16" s="136"/>
      <c r="P16" s="136"/>
      <c r="Q16" s="119"/>
      <c r="R16" s="119"/>
      <c r="S16" s="72" t="str">
        <f t="shared" si="0"/>
        <v/>
      </c>
      <c r="T16" s="67"/>
    </row>
    <row r="17" spans="2:20" s="66" customFormat="1" ht="15" x14ac:dyDescent="0.2">
      <c r="B17" s="69"/>
      <c r="C17" s="134" t="s">
        <v>90</v>
      </c>
      <c r="D17" s="134"/>
      <c r="E17" s="134" t="s">
        <v>91</v>
      </c>
      <c r="F17" s="134"/>
      <c r="G17" s="134"/>
      <c r="H17" s="135"/>
      <c r="I17" s="69"/>
      <c r="J17" s="69"/>
      <c r="K17" s="69"/>
      <c r="L17" s="69"/>
      <c r="M17" s="69"/>
      <c r="N17" s="119"/>
      <c r="O17" s="119"/>
      <c r="P17" s="119"/>
      <c r="Q17" s="119"/>
      <c r="R17" s="119"/>
      <c r="S17" s="72" t="str">
        <f>IF(ISERROR((R17/Q17)*100),"",(R17/Q17)*100)</f>
        <v/>
      </c>
      <c r="T17" s="67"/>
    </row>
    <row r="18" spans="2:20" s="66" customFormat="1" ht="15" x14ac:dyDescent="0.2">
      <c r="B18" s="69"/>
      <c r="C18" s="134" t="s">
        <v>92</v>
      </c>
      <c r="D18" s="134"/>
      <c r="E18" s="134"/>
      <c r="F18" s="134" t="s">
        <v>93</v>
      </c>
      <c r="G18" s="134"/>
      <c r="H18" s="134"/>
      <c r="I18" s="135"/>
      <c r="J18" s="135"/>
      <c r="K18" s="69"/>
      <c r="L18" s="69"/>
      <c r="M18" s="69"/>
      <c r="N18" s="119"/>
      <c r="O18" s="119"/>
      <c r="P18" s="119"/>
      <c r="Q18" s="119"/>
      <c r="R18" s="119"/>
      <c r="S18" s="72" t="str">
        <f t="shared" ref="S18:S34" si="1">IF(ISERROR((R18/Q18)*100),"",(R18/Q18)*100)</f>
        <v/>
      </c>
      <c r="T18" s="67"/>
    </row>
    <row r="19" spans="2:20" s="66" customFormat="1" ht="15.75" thickBot="1" x14ac:dyDescent="0.25">
      <c r="B19" s="69"/>
      <c r="C19" s="69"/>
      <c r="D19" s="135" t="s">
        <v>94</v>
      </c>
      <c r="E19" s="135" t="s">
        <v>95</v>
      </c>
      <c r="F19" s="135"/>
      <c r="G19" s="138"/>
      <c r="H19" s="138"/>
      <c r="I19" s="138"/>
      <c r="J19" s="70"/>
      <c r="K19" s="70"/>
      <c r="L19" s="70"/>
      <c r="M19" s="69"/>
      <c r="N19" s="140">
        <v>16689334</v>
      </c>
      <c r="O19" s="140">
        <v>16689334</v>
      </c>
      <c r="P19" s="141">
        <v>0</v>
      </c>
      <c r="Q19" s="140">
        <v>16689334</v>
      </c>
      <c r="R19" s="140">
        <v>5884785.9100000001</v>
      </c>
      <c r="S19" s="142">
        <f t="shared" si="1"/>
        <v>35.260759416762824</v>
      </c>
      <c r="T19" s="67"/>
    </row>
    <row r="20" spans="2:20" s="66" customFormat="1" ht="15" x14ac:dyDescent="0.2">
      <c r="B20" s="69"/>
      <c r="C20" s="69"/>
      <c r="D20" s="135" t="s">
        <v>96</v>
      </c>
      <c r="E20" s="135"/>
      <c r="F20" s="135"/>
      <c r="G20" s="135"/>
      <c r="H20" s="138"/>
      <c r="I20" s="138"/>
      <c r="J20" s="138"/>
      <c r="K20" s="138"/>
      <c r="L20" s="138"/>
      <c r="M20" s="70"/>
      <c r="N20" s="143">
        <v>16689334</v>
      </c>
      <c r="O20" s="143">
        <v>16689334</v>
      </c>
      <c r="P20" s="144">
        <v>0</v>
      </c>
      <c r="Q20" s="143">
        <v>16689334</v>
      </c>
      <c r="R20" s="143">
        <v>5884785.9100000001</v>
      </c>
      <c r="S20" s="145">
        <f t="shared" ref="S20" si="2">IF(ISERROR((R20/Q20)*100),"",(R20/Q20)*100)</f>
        <v>35.260759416762824</v>
      </c>
      <c r="T20" s="67"/>
    </row>
    <row r="21" spans="2:20" s="66" customFormat="1" ht="15" x14ac:dyDescent="0.2">
      <c r="B21" s="69"/>
      <c r="C21" s="69"/>
      <c r="D21" s="69"/>
      <c r="E21" s="69"/>
      <c r="F21" s="69"/>
      <c r="G21" s="69"/>
      <c r="H21" s="70"/>
      <c r="I21" s="70"/>
      <c r="J21" s="70"/>
      <c r="K21" s="70"/>
      <c r="L21" s="70"/>
      <c r="M21" s="70"/>
      <c r="N21" s="119"/>
      <c r="O21" s="119"/>
      <c r="P21" s="119"/>
      <c r="Q21" s="119"/>
      <c r="R21" s="119"/>
      <c r="S21" s="72" t="str">
        <f t="shared" si="1"/>
        <v/>
      </c>
      <c r="T21" s="67"/>
    </row>
    <row r="22" spans="2:20" s="66" customFormat="1" ht="15" x14ac:dyDescent="0.25">
      <c r="B22" s="69"/>
      <c r="C22" s="69"/>
      <c r="D22" s="69"/>
      <c r="E22" s="68"/>
      <c r="F22" s="68"/>
      <c r="G22" s="68"/>
      <c r="H22" s="68"/>
      <c r="I22" s="68"/>
      <c r="J22" s="68"/>
      <c r="K22" s="68"/>
      <c r="L22" s="68"/>
      <c r="M22" s="69"/>
      <c r="N22" s="119"/>
      <c r="O22" s="119"/>
      <c r="P22" s="119"/>
      <c r="Q22" s="119"/>
      <c r="R22" s="119"/>
      <c r="S22" s="72" t="str">
        <f t="shared" si="1"/>
        <v/>
      </c>
      <c r="T22" s="67"/>
    </row>
    <row r="23" spans="2:20" s="66" customFormat="1" ht="15.75" thickBot="1" x14ac:dyDescent="0.3">
      <c r="B23" s="69"/>
      <c r="C23" s="134" t="s">
        <v>98</v>
      </c>
      <c r="D23" s="69"/>
      <c r="E23" s="68"/>
      <c r="F23" s="134" t="s">
        <v>99</v>
      </c>
      <c r="G23" s="134"/>
      <c r="H23" s="146"/>
      <c r="I23" s="146"/>
      <c r="J23" s="146"/>
      <c r="K23" s="146"/>
      <c r="L23" s="146"/>
      <c r="M23" s="73"/>
      <c r="N23" s="140">
        <v>3910666</v>
      </c>
      <c r="O23" s="140">
        <v>3910666</v>
      </c>
      <c r="P23" s="141">
        <v>0</v>
      </c>
      <c r="Q23" s="140">
        <v>3910666</v>
      </c>
      <c r="R23" s="140">
        <v>1332381.1499999999</v>
      </c>
      <c r="S23" s="142">
        <f t="shared" si="1"/>
        <v>34.070440942795933</v>
      </c>
      <c r="T23" s="67"/>
    </row>
    <row r="24" spans="2:20" s="66" customFormat="1" ht="15" x14ac:dyDescent="0.2">
      <c r="B24" s="69"/>
      <c r="C24" s="69"/>
      <c r="D24" s="135" t="s">
        <v>100</v>
      </c>
      <c r="E24" s="135"/>
      <c r="F24" s="135"/>
      <c r="G24" s="135"/>
      <c r="H24" s="138"/>
      <c r="I24" s="138"/>
      <c r="J24" s="138"/>
      <c r="K24" s="138"/>
      <c r="L24" s="70"/>
      <c r="M24" s="70"/>
      <c r="N24" s="119">
        <v>3910666</v>
      </c>
      <c r="O24" s="119">
        <v>3910666</v>
      </c>
      <c r="P24" s="139">
        <v>0</v>
      </c>
      <c r="Q24" s="119">
        <v>3910666</v>
      </c>
      <c r="R24" s="119">
        <v>1332381.1499999999</v>
      </c>
      <c r="S24" s="72">
        <f t="shared" ref="S24" si="3">IF(ISERROR((R24/Q24)*100),"",(R24/Q24)*100)</f>
        <v>34.070440942795933</v>
      </c>
      <c r="T24" s="67"/>
    </row>
    <row r="25" spans="2:20" s="66" customFormat="1" ht="15" x14ac:dyDescent="0.2">
      <c r="B25" s="69"/>
      <c r="C25" s="69"/>
      <c r="D25" s="69"/>
      <c r="E25" s="69"/>
      <c r="F25" s="49"/>
      <c r="G25" s="69"/>
      <c r="H25" s="70"/>
      <c r="I25" s="70"/>
      <c r="J25" s="70"/>
      <c r="K25" s="70"/>
      <c r="L25" s="70"/>
      <c r="M25" s="70"/>
      <c r="N25" s="119"/>
      <c r="O25" s="119"/>
      <c r="P25" s="119"/>
      <c r="Q25" s="119"/>
      <c r="R25" s="119"/>
      <c r="S25" s="72" t="str">
        <f t="shared" si="1"/>
        <v/>
      </c>
      <c r="T25" s="67"/>
    </row>
    <row r="26" spans="2:20" s="66" customFormat="1" ht="15" x14ac:dyDescent="0.2">
      <c r="B26" s="69"/>
      <c r="C26" s="135" t="s">
        <v>101</v>
      </c>
      <c r="D26" s="135"/>
      <c r="E26" s="134"/>
      <c r="F26" s="135"/>
      <c r="G26" s="135"/>
      <c r="H26" s="135"/>
      <c r="I26" s="69"/>
      <c r="J26" s="69"/>
      <c r="K26" s="69"/>
      <c r="L26" s="69"/>
      <c r="M26" s="69"/>
      <c r="N26" s="119">
        <f>+N24+N20</f>
        <v>20600000</v>
      </c>
      <c r="O26" s="119">
        <f>+O24+O20</f>
        <v>20600000</v>
      </c>
      <c r="P26" s="139">
        <f>+P24+P20</f>
        <v>0</v>
      </c>
      <c r="Q26" s="139">
        <f t="shared" ref="Q26:R26" si="4">+Q24+Q20</f>
        <v>20600000</v>
      </c>
      <c r="R26" s="139">
        <f t="shared" si="4"/>
        <v>7217167.0600000005</v>
      </c>
      <c r="S26" s="72">
        <f t="shared" si="1"/>
        <v>35.034791553398058</v>
      </c>
      <c r="T26" s="67"/>
    </row>
    <row r="27" spans="2:20" ht="15.75" thickBot="1" x14ac:dyDescent="0.3">
      <c r="B27" s="69"/>
      <c r="C27" s="69"/>
      <c r="D27" s="69"/>
      <c r="E27" s="68"/>
      <c r="F27" s="68"/>
      <c r="G27" s="68"/>
      <c r="H27" s="73"/>
      <c r="I27" s="73"/>
      <c r="J27" s="73"/>
      <c r="K27" s="73"/>
      <c r="L27" s="73"/>
      <c r="M27" s="73"/>
      <c r="N27" s="140"/>
      <c r="O27" s="140"/>
      <c r="P27" s="140"/>
      <c r="Q27" s="140"/>
      <c r="R27" s="140"/>
      <c r="S27" s="142" t="str">
        <f t="shared" si="1"/>
        <v/>
      </c>
    </row>
    <row r="28" spans="2:20" ht="37.5" customHeight="1" thickBot="1" x14ac:dyDescent="0.25">
      <c r="B28" s="69"/>
      <c r="C28" s="175" t="s">
        <v>102</v>
      </c>
      <c r="D28" s="175"/>
      <c r="E28" s="175"/>
      <c r="F28" s="175"/>
      <c r="G28" s="175"/>
      <c r="H28" s="175"/>
      <c r="I28" s="175"/>
      <c r="J28" s="175"/>
      <c r="K28" s="175"/>
      <c r="L28" s="70"/>
      <c r="M28" s="69"/>
      <c r="N28" s="147">
        <f>N26</f>
        <v>20600000</v>
      </c>
      <c r="O28" s="147">
        <f t="shared" ref="O28:R28" si="5">O26</f>
        <v>20600000</v>
      </c>
      <c r="P28" s="147">
        <f t="shared" si="5"/>
        <v>0</v>
      </c>
      <c r="Q28" s="147">
        <f t="shared" si="5"/>
        <v>20600000</v>
      </c>
      <c r="R28" s="147">
        <f t="shared" si="5"/>
        <v>7217167.0600000005</v>
      </c>
      <c r="S28" s="148">
        <f t="shared" si="1"/>
        <v>35.034791553398058</v>
      </c>
    </row>
    <row r="29" spans="2:20" x14ac:dyDescent="0.2">
      <c r="B29" s="69"/>
      <c r="C29" s="69"/>
      <c r="D29" s="69"/>
      <c r="E29" s="69"/>
      <c r="G29" s="69"/>
      <c r="H29" s="70"/>
      <c r="I29" s="70"/>
      <c r="J29" s="70"/>
      <c r="K29" s="70"/>
      <c r="L29" s="70"/>
      <c r="M29" s="70"/>
      <c r="N29" s="119"/>
      <c r="O29" s="119"/>
      <c r="P29" s="119"/>
      <c r="Q29" s="119"/>
      <c r="R29" s="119"/>
      <c r="S29" s="72" t="str">
        <f t="shared" si="1"/>
        <v/>
      </c>
    </row>
    <row r="30" spans="2:20" x14ac:dyDescent="0.2">
      <c r="B30" s="69"/>
      <c r="C30" s="69"/>
      <c r="D30" s="69"/>
      <c r="E30" s="69"/>
      <c r="G30" s="69"/>
      <c r="H30" s="70"/>
      <c r="I30" s="70"/>
      <c r="J30" s="70"/>
      <c r="K30" s="70"/>
      <c r="L30" s="70"/>
      <c r="M30" s="70"/>
      <c r="N30" s="119"/>
      <c r="O30" s="119"/>
      <c r="P30" s="119"/>
      <c r="Q30" s="119"/>
      <c r="R30" s="119"/>
      <c r="S30" s="72" t="str">
        <f t="shared" si="1"/>
        <v/>
      </c>
    </row>
    <row r="31" spans="2:20" ht="15" x14ac:dyDescent="0.25">
      <c r="B31" s="69"/>
      <c r="C31" s="69"/>
      <c r="D31" s="69"/>
      <c r="E31" s="68"/>
      <c r="F31" s="69"/>
      <c r="G31" s="69"/>
      <c r="H31" s="69"/>
      <c r="I31" s="69"/>
      <c r="J31" s="69"/>
      <c r="K31" s="69"/>
      <c r="L31" s="69"/>
      <c r="M31" s="69"/>
      <c r="N31" s="119"/>
      <c r="O31" s="119"/>
      <c r="P31" s="119"/>
      <c r="Q31" s="119"/>
      <c r="R31" s="119"/>
      <c r="S31" s="72" t="str">
        <f t="shared" si="1"/>
        <v/>
      </c>
    </row>
    <row r="32" spans="2:20" ht="15" x14ac:dyDescent="0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19"/>
      <c r="O32" s="119"/>
      <c r="P32" s="119"/>
      <c r="Q32" s="119"/>
      <c r="R32" s="119"/>
      <c r="S32" s="72" t="str">
        <f t="shared" si="1"/>
        <v/>
      </c>
    </row>
    <row r="33" spans="1:20" ht="15" x14ac:dyDescent="0.25">
      <c r="B33" s="69"/>
      <c r="C33" s="68"/>
      <c r="D33" s="68"/>
      <c r="E33" s="68"/>
      <c r="F33" s="68"/>
      <c r="G33" s="68"/>
      <c r="H33" s="69"/>
      <c r="I33" s="69"/>
      <c r="J33" s="69"/>
      <c r="K33" s="69"/>
      <c r="L33" s="69"/>
      <c r="M33" s="69"/>
      <c r="N33" s="119"/>
      <c r="O33" s="119"/>
      <c r="P33" s="119"/>
      <c r="Q33" s="119"/>
      <c r="R33" s="119"/>
      <c r="S33" s="72" t="str">
        <f t="shared" si="1"/>
        <v/>
      </c>
    </row>
    <row r="34" spans="1:20" ht="15" x14ac:dyDescent="0.25">
      <c r="B34" s="69"/>
      <c r="C34" s="68"/>
      <c r="D34" s="68"/>
      <c r="E34" s="68"/>
      <c r="F34" s="68"/>
      <c r="G34" s="68"/>
      <c r="H34" s="69"/>
      <c r="I34" s="69"/>
      <c r="J34" s="69"/>
      <c r="K34" s="69"/>
      <c r="L34" s="69"/>
      <c r="M34" s="69"/>
      <c r="N34" s="119"/>
      <c r="O34" s="119"/>
      <c r="P34" s="119"/>
      <c r="Q34" s="119"/>
      <c r="R34" s="119"/>
      <c r="S34" s="72" t="str">
        <f t="shared" si="1"/>
        <v/>
      </c>
    </row>
    <row r="35" spans="1:20" ht="15.75" thickBot="1" x14ac:dyDescent="0.25">
      <c r="B35" s="74" t="s">
        <v>80</v>
      </c>
      <c r="C35" s="75"/>
      <c r="D35" s="74"/>
      <c r="E35" s="74"/>
      <c r="F35" s="74"/>
      <c r="G35" s="74"/>
      <c r="H35" s="76"/>
      <c r="I35" s="76"/>
      <c r="J35" s="76"/>
      <c r="K35" s="76"/>
      <c r="L35" s="76"/>
      <c r="M35" s="76"/>
      <c r="N35" s="77"/>
      <c r="O35" s="78"/>
      <c r="P35" s="78"/>
      <c r="Q35" s="75"/>
      <c r="R35" s="75"/>
      <c r="S35" s="75"/>
    </row>
    <row r="36" spans="1:20" ht="15.75" thickTop="1" x14ac:dyDescent="0.25">
      <c r="B36" s="69"/>
      <c r="C36" s="68"/>
      <c r="D36" s="68"/>
      <c r="E36" s="68"/>
      <c r="F36" s="68"/>
      <c r="G36" s="68"/>
      <c r="H36" s="69"/>
      <c r="I36" s="69"/>
      <c r="J36" s="69"/>
      <c r="K36" s="69"/>
      <c r="L36" s="69"/>
      <c r="M36" s="69"/>
      <c r="N36" s="69"/>
      <c r="O36" s="71"/>
      <c r="P36" s="71"/>
    </row>
    <row r="37" spans="1:20" ht="15.75" thickBot="1" x14ac:dyDescent="0.3">
      <c r="B37" s="79" t="s">
        <v>3</v>
      </c>
      <c r="C37" s="79" t="s">
        <v>4</v>
      </c>
      <c r="D37" s="79" t="s">
        <v>5</v>
      </c>
      <c r="E37" s="79" t="s">
        <v>6</v>
      </c>
      <c r="F37" s="79" t="s">
        <v>7</v>
      </c>
      <c r="G37" s="79" t="s">
        <v>73</v>
      </c>
      <c r="H37" s="185" t="s">
        <v>2</v>
      </c>
      <c r="I37" s="185"/>
      <c r="J37" s="185"/>
      <c r="K37" s="185"/>
      <c r="L37" s="185"/>
      <c r="M37" s="186"/>
      <c r="N37" s="80" t="s">
        <v>37</v>
      </c>
      <c r="O37" s="81" t="s">
        <v>71</v>
      </c>
      <c r="P37" s="80" t="s">
        <v>72</v>
      </c>
      <c r="S37" s="82"/>
    </row>
    <row r="38" spans="1:20" s="66" customFormat="1" ht="26.25" customHeight="1" x14ac:dyDescent="0.25">
      <c r="B38" s="83"/>
      <c r="C38" s="83"/>
      <c r="D38" s="83"/>
      <c r="E38" s="83"/>
      <c r="F38" s="83"/>
      <c r="G38" s="83"/>
      <c r="H38" s="180" t="s">
        <v>68</v>
      </c>
      <c r="I38" s="180"/>
      <c r="J38" s="180"/>
      <c r="K38" s="180"/>
      <c r="L38" s="180"/>
      <c r="M38" s="181"/>
      <c r="N38" s="84">
        <f>SUM(N39:N41)</f>
        <v>0</v>
      </c>
      <c r="O38" s="84">
        <f>SUM(O39:O41)</f>
        <v>0</v>
      </c>
      <c r="P38" s="84">
        <f>SUM(P39:P41)</f>
        <v>0</v>
      </c>
      <c r="S38" s="85"/>
    </row>
    <row r="39" spans="1:20" ht="15" x14ac:dyDescent="0.25">
      <c r="B39" s="69"/>
      <c r="C39" s="68"/>
      <c r="D39" s="68"/>
      <c r="E39" s="68"/>
      <c r="F39" s="68"/>
      <c r="G39" s="68"/>
      <c r="H39" s="178"/>
      <c r="I39" s="178"/>
      <c r="J39" s="178"/>
      <c r="K39" s="178"/>
      <c r="L39" s="178"/>
      <c r="M39" s="179"/>
      <c r="N39" s="86"/>
      <c r="O39" s="87"/>
      <c r="P39" s="86"/>
    </row>
    <row r="40" spans="1:20" ht="15" x14ac:dyDescent="0.25">
      <c r="B40" s="69"/>
      <c r="C40" s="68"/>
      <c r="D40" s="68"/>
      <c r="E40" s="68"/>
      <c r="F40" s="68"/>
      <c r="G40" s="68"/>
      <c r="H40" s="178"/>
      <c r="I40" s="178"/>
      <c r="J40" s="178"/>
      <c r="K40" s="178"/>
      <c r="L40" s="178"/>
      <c r="M40" s="179"/>
      <c r="N40" s="86"/>
      <c r="O40" s="87"/>
      <c r="P40" s="86"/>
    </row>
    <row r="41" spans="1:20" x14ac:dyDescent="0.2">
      <c r="B41" s="88"/>
      <c r="C41" s="88"/>
      <c r="D41" s="88"/>
      <c r="E41" s="88"/>
      <c r="F41" s="88"/>
      <c r="G41" s="88"/>
      <c r="H41" s="182"/>
      <c r="I41" s="182"/>
      <c r="J41" s="182"/>
      <c r="K41" s="182"/>
      <c r="L41" s="182"/>
      <c r="M41" s="183"/>
      <c r="N41" s="89"/>
      <c r="O41" s="90"/>
      <c r="P41" s="89"/>
      <c r="R41" s="82"/>
      <c r="S41" s="82"/>
    </row>
    <row r="42" spans="1:20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60"/>
      <c r="S42" s="60"/>
      <c r="T42" s="60"/>
    </row>
    <row r="43" spans="1:20" x14ac:dyDescent="0.2">
      <c r="Q43" s="176" t="s">
        <v>42</v>
      </c>
      <c r="R43" s="176"/>
      <c r="S43" s="176"/>
    </row>
    <row r="44" spans="1:20" x14ac:dyDescent="0.2">
      <c r="Q44" s="176" t="s">
        <v>43</v>
      </c>
      <c r="R44" s="176"/>
      <c r="S44" s="176"/>
    </row>
    <row r="45" spans="1:20" x14ac:dyDescent="0.2">
      <c r="Q45" s="176" t="s">
        <v>53</v>
      </c>
      <c r="R45" s="176"/>
      <c r="S45" s="176"/>
    </row>
  </sheetData>
  <mergeCells count="16">
    <mergeCell ref="C28:K28"/>
    <mergeCell ref="Q43:S43"/>
    <mergeCell ref="Q44:S44"/>
    <mergeCell ref="Q45:S45"/>
    <mergeCell ref="B2:S2"/>
    <mergeCell ref="B3:S3"/>
    <mergeCell ref="B4:S4"/>
    <mergeCell ref="H39:M39"/>
    <mergeCell ref="H38:M38"/>
    <mergeCell ref="H41:M41"/>
    <mergeCell ref="H14:M14"/>
    <mergeCell ref="H37:M37"/>
    <mergeCell ref="H40:M40"/>
    <mergeCell ref="N13:S13"/>
    <mergeCell ref="E7:O7"/>
    <mergeCell ref="E11:K11"/>
  </mergeCells>
  <phoneticPr fontId="0" type="noConversion"/>
  <printOptions horizontalCentered="1"/>
  <pageMargins left="0" right="0" top="0.59055118110236227" bottom="0" header="0" footer="0"/>
  <pageSetup scale="67" fitToHeight="10" orientation="landscape" r:id="rId1"/>
  <rowBreaks count="2" manualBreakCount="2">
    <brk id="42" max="18" man="1"/>
    <brk id="44" max="18" man="1"/>
  </rowBreaks>
  <ignoredErrors>
    <ignoredError sqref="N37:P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view="pageBreakPreview" topLeftCell="A13" zoomScale="70" zoomScaleNormal="70" zoomScaleSheetLayoutView="70" workbookViewId="0">
      <selection activeCell="I23" sqref="I23"/>
    </sheetView>
  </sheetViews>
  <sheetFormatPr baseColWidth="10" defaultRowHeight="14.25" x14ac:dyDescent="0.2"/>
  <cols>
    <col min="1" max="1" width="1.7109375" style="49" customWidth="1"/>
    <col min="2" max="2" width="34.7109375" style="1" customWidth="1"/>
    <col min="3" max="5" width="9.7109375" style="1" customWidth="1"/>
    <col min="6" max="6" width="12.140625" style="1" customWidth="1"/>
    <col min="7" max="7" width="11.28515625" style="1" customWidth="1"/>
    <col min="8" max="8" width="18.28515625" style="1" customWidth="1"/>
    <col min="9" max="9" width="51" style="1" customWidth="1"/>
    <col min="10" max="10" width="26.140625" style="1" customWidth="1"/>
    <col min="11" max="11" width="11.5703125" style="1" customWidth="1"/>
    <col min="12" max="13" width="12.7109375" style="1" customWidth="1"/>
    <col min="14" max="14" width="24.28515625" style="1" customWidth="1"/>
    <col min="15" max="15" width="24.42578125" style="1" customWidth="1"/>
    <col min="16" max="16" width="22.85546875" style="1" customWidth="1"/>
    <col min="17" max="17" width="1.7109375" style="49" customWidth="1"/>
    <col min="18" max="16384" width="11.42578125" style="1"/>
  </cols>
  <sheetData>
    <row r="1" spans="1:16" s="49" customFormat="1" ht="15" x14ac:dyDescent="0.25">
      <c r="B1" s="50"/>
      <c r="C1" s="50"/>
      <c r="D1" s="50"/>
      <c r="E1" s="50"/>
      <c r="O1" s="53"/>
      <c r="P1" s="53"/>
    </row>
    <row r="2" spans="1:16" s="49" customFormat="1" ht="18" x14ac:dyDescent="0.25">
      <c r="B2" s="177" t="s">
        <v>62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s="49" customFormat="1" ht="18" x14ac:dyDescent="0.25">
      <c r="B3" s="177" t="s">
        <v>31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49" customFormat="1" ht="18" x14ac:dyDescent="0.25">
      <c r="B4" s="177" t="s">
        <v>21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49" customFormat="1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6" s="49" customFormat="1" x14ac:dyDescent="0.2"/>
    <row r="7" spans="1:16" s="49" customFormat="1" ht="15" x14ac:dyDescent="0.25">
      <c r="B7" s="56" t="s">
        <v>61</v>
      </c>
      <c r="C7" s="229" t="s">
        <v>86</v>
      </c>
      <c r="D7" s="229"/>
      <c r="E7" s="229"/>
      <c r="F7" s="229"/>
      <c r="G7" s="229"/>
      <c r="H7" s="229"/>
      <c r="O7" s="55" t="s">
        <v>67</v>
      </c>
      <c r="P7" s="59" t="s">
        <v>45</v>
      </c>
    </row>
    <row r="8" spans="1:16" s="49" customFormat="1" x14ac:dyDescent="0.2">
      <c r="I8" s="60"/>
      <c r="J8" s="60"/>
      <c r="M8" s="92"/>
      <c r="N8" s="92"/>
    </row>
    <row r="9" spans="1:16" s="49" customFormat="1" ht="15" x14ac:dyDescent="0.25">
      <c r="B9" s="56" t="s">
        <v>22</v>
      </c>
      <c r="C9" s="149">
        <v>2014</v>
      </c>
    </row>
    <row r="10" spans="1:16" s="49" customFormat="1" x14ac:dyDescent="0.2">
      <c r="I10" s="60"/>
      <c r="J10" s="60"/>
      <c r="K10" s="60"/>
      <c r="L10" s="60"/>
      <c r="M10" s="60"/>
    </row>
    <row r="11" spans="1:16" s="49" customFormat="1" ht="15" x14ac:dyDescent="0.25">
      <c r="B11" s="50" t="s">
        <v>65</v>
      </c>
      <c r="C11" s="225" t="s">
        <v>87</v>
      </c>
      <c r="D11" s="225"/>
      <c r="E11" s="225"/>
      <c r="F11" s="225"/>
    </row>
    <row r="12" spans="1:16" s="49" customFormat="1" ht="15" thickBot="1" x14ac:dyDescent="0.25"/>
    <row r="13" spans="1:16" s="49" customFormat="1" ht="15.75" customHeight="1" thickTop="1" x14ac:dyDescent="0.25">
      <c r="B13" s="218" t="s">
        <v>32</v>
      </c>
      <c r="C13" s="218" t="s">
        <v>3</v>
      </c>
      <c r="D13" s="218" t="s">
        <v>4</v>
      </c>
      <c r="E13" s="218" t="s">
        <v>5</v>
      </c>
      <c r="F13" s="218" t="s">
        <v>6</v>
      </c>
      <c r="G13" s="218" t="s">
        <v>7</v>
      </c>
      <c r="H13" s="195" t="s">
        <v>77</v>
      </c>
      <c r="I13" s="218" t="s">
        <v>2</v>
      </c>
      <c r="J13" s="195" t="s">
        <v>82</v>
      </c>
      <c r="K13" s="218" t="s">
        <v>33</v>
      </c>
      <c r="L13" s="224" t="s">
        <v>8</v>
      </c>
      <c r="M13" s="224"/>
      <c r="N13" s="224"/>
      <c r="O13" s="195" t="s">
        <v>63</v>
      </c>
      <c r="P13" s="195" t="s">
        <v>83</v>
      </c>
    </row>
    <row r="14" spans="1:16" s="49" customFormat="1" ht="33" customHeight="1" x14ac:dyDescent="0.2">
      <c r="B14" s="219"/>
      <c r="C14" s="219"/>
      <c r="D14" s="219"/>
      <c r="E14" s="219"/>
      <c r="F14" s="219"/>
      <c r="G14" s="219"/>
      <c r="H14" s="196"/>
      <c r="I14" s="219"/>
      <c r="J14" s="219"/>
      <c r="K14" s="228"/>
      <c r="L14" s="93" t="s">
        <v>9</v>
      </c>
      <c r="M14" s="93" t="s">
        <v>1</v>
      </c>
      <c r="N14" s="93" t="s">
        <v>0</v>
      </c>
      <c r="O14" s="196"/>
      <c r="P14" s="196"/>
    </row>
    <row r="15" spans="1:16" s="49" customFormat="1" x14ac:dyDescent="0.2">
      <c r="B15" s="69"/>
      <c r="C15" s="71"/>
      <c r="D15" s="124"/>
      <c r="E15" s="124"/>
      <c r="F15" s="124"/>
      <c r="G15" s="124"/>
      <c r="H15" s="124"/>
      <c r="I15" s="124"/>
      <c r="J15" s="125"/>
      <c r="K15" s="69"/>
      <c r="L15" s="119"/>
      <c r="M15" s="119"/>
      <c r="N15" s="119"/>
      <c r="O15" s="119"/>
    </row>
    <row r="16" spans="1:16" s="49" customFormat="1" ht="63.75" x14ac:dyDescent="0.2">
      <c r="B16" s="154" t="s">
        <v>103</v>
      </c>
      <c r="C16" s="154" t="s">
        <v>97</v>
      </c>
      <c r="D16" s="150" t="s">
        <v>104</v>
      </c>
      <c r="E16" s="150" t="s">
        <v>94</v>
      </c>
      <c r="F16" s="150" t="s">
        <v>105</v>
      </c>
      <c r="G16" s="154" t="s">
        <v>94</v>
      </c>
      <c r="H16" s="151" t="s">
        <v>106</v>
      </c>
      <c r="I16" s="151" t="s">
        <v>106</v>
      </c>
      <c r="J16" s="154" t="s">
        <v>107</v>
      </c>
      <c r="K16" s="154" t="s">
        <v>108</v>
      </c>
      <c r="L16" s="153">
        <v>100</v>
      </c>
      <c r="M16" s="153">
        <v>100</v>
      </c>
      <c r="N16" s="153">
        <v>32</v>
      </c>
      <c r="O16" s="152">
        <v>0</v>
      </c>
      <c r="P16" s="152">
        <v>0</v>
      </c>
    </row>
    <row r="17" spans="1:17" s="49" customFormat="1" x14ac:dyDescent="0.2">
      <c r="B17" s="69"/>
      <c r="C17" s="69"/>
      <c r="D17" s="69"/>
      <c r="E17" s="126"/>
      <c r="F17" s="226"/>
      <c r="G17" s="226"/>
      <c r="H17" s="128"/>
      <c r="I17" s="69"/>
      <c r="J17" s="71"/>
      <c r="K17" s="127"/>
      <c r="L17" s="119"/>
      <c r="M17" s="119"/>
      <c r="N17" s="119"/>
      <c r="O17" s="119"/>
    </row>
    <row r="18" spans="1:17" s="49" customFormat="1" ht="18" customHeight="1" x14ac:dyDescent="0.2">
      <c r="B18" s="69"/>
      <c r="C18" s="69"/>
      <c r="D18" s="69"/>
      <c r="E18" s="69"/>
      <c r="F18" s="227"/>
      <c r="G18" s="227"/>
      <c r="H18" s="127"/>
      <c r="I18" s="69"/>
      <c r="J18" s="71"/>
      <c r="K18" s="127"/>
      <c r="L18" s="119"/>
      <c r="M18" s="119"/>
      <c r="N18" s="119"/>
      <c r="O18" s="119"/>
    </row>
    <row r="19" spans="1:17" s="49" customFormat="1" ht="15.75" customHeight="1" x14ac:dyDescent="0.2">
      <c r="B19" s="69"/>
      <c r="C19" s="69"/>
      <c r="D19" s="69"/>
      <c r="E19" s="69"/>
      <c r="F19" s="129"/>
      <c r="G19" s="69"/>
      <c r="H19" s="69"/>
      <c r="I19" s="69"/>
      <c r="J19" s="69"/>
      <c r="K19" s="71"/>
      <c r="L19" s="119"/>
      <c r="M19" s="119"/>
      <c r="N19" s="119"/>
      <c r="O19" s="119"/>
    </row>
    <row r="20" spans="1:17" s="49" customFormat="1" x14ac:dyDescent="0.2">
      <c r="B20" s="69"/>
      <c r="C20" s="69"/>
      <c r="D20" s="69"/>
      <c r="E20" s="69"/>
      <c r="F20" s="215"/>
      <c r="G20" s="215"/>
      <c r="H20" s="130"/>
      <c r="I20" s="131"/>
      <c r="J20" s="71"/>
      <c r="K20" s="127"/>
      <c r="L20" s="119"/>
      <c r="M20" s="119"/>
      <c r="N20" s="119"/>
      <c r="O20" s="119"/>
      <c r="P20" s="54"/>
    </row>
    <row r="21" spans="1:17" s="49" customFormat="1" x14ac:dyDescent="0.2">
      <c r="B21" s="69"/>
      <c r="C21" s="69"/>
      <c r="D21" s="69"/>
      <c r="E21" s="69"/>
      <c r="F21" s="130"/>
      <c r="G21" s="130"/>
      <c r="H21" s="130"/>
      <c r="I21" s="131"/>
      <c r="J21" s="71"/>
      <c r="K21" s="127"/>
      <c r="L21" s="119"/>
      <c r="M21" s="119"/>
      <c r="N21" s="119"/>
      <c r="O21" s="119"/>
      <c r="P21" s="54"/>
    </row>
    <row r="22" spans="1:17" s="49" customFormat="1" x14ac:dyDescent="0.2">
      <c r="B22" s="69"/>
      <c r="C22" s="69"/>
      <c r="D22" s="69"/>
      <c r="E22" s="69"/>
      <c r="F22" s="130"/>
      <c r="G22" s="130"/>
      <c r="H22" s="130"/>
      <c r="I22" s="131"/>
      <c r="J22" s="71"/>
      <c r="K22" s="127"/>
      <c r="L22" s="119"/>
      <c r="M22" s="119"/>
      <c r="N22" s="119"/>
      <c r="O22" s="119"/>
      <c r="P22" s="54"/>
    </row>
    <row r="23" spans="1:17" s="49" customFormat="1" x14ac:dyDescent="0.2">
      <c r="B23" s="69"/>
      <c r="C23" s="69"/>
      <c r="D23" s="69"/>
      <c r="E23" s="69"/>
      <c r="F23" s="130"/>
      <c r="G23" s="130"/>
      <c r="H23" s="130"/>
      <c r="I23" s="131"/>
      <c r="J23" s="71"/>
      <c r="K23" s="127"/>
      <c r="L23" s="119"/>
      <c r="M23" s="119"/>
      <c r="N23" s="119"/>
      <c r="O23" s="119"/>
      <c r="P23" s="54"/>
    </row>
    <row r="24" spans="1:17" s="49" customFormat="1" x14ac:dyDescent="0.2">
      <c r="B24" s="69"/>
      <c r="C24" s="69"/>
      <c r="D24" s="69"/>
      <c r="E24" s="69"/>
      <c r="F24" s="215"/>
      <c r="G24" s="215"/>
      <c r="H24" s="130"/>
      <c r="I24" s="131"/>
      <c r="J24" s="71"/>
      <c r="K24" s="127"/>
      <c r="L24" s="119"/>
      <c r="M24" s="119"/>
      <c r="N24" s="119"/>
      <c r="O24" s="119"/>
      <c r="P24" s="54"/>
    </row>
    <row r="25" spans="1:17" s="49" customFormat="1" x14ac:dyDescent="0.2">
      <c r="B25" s="69"/>
      <c r="C25" s="69"/>
      <c r="D25" s="69"/>
      <c r="E25" s="69"/>
      <c r="F25" s="71"/>
      <c r="G25" s="71"/>
      <c r="H25" s="71"/>
      <c r="I25" s="69"/>
      <c r="J25" s="69"/>
      <c r="K25" s="127"/>
      <c r="L25" s="119"/>
      <c r="M25" s="119"/>
      <c r="N25" s="119"/>
      <c r="O25" s="119"/>
      <c r="P25" s="54"/>
    </row>
    <row r="26" spans="1:17" s="49" customFormat="1" x14ac:dyDescent="0.2">
      <c r="B26" s="69"/>
      <c r="C26" s="69"/>
      <c r="D26" s="69"/>
      <c r="E26" s="69"/>
      <c r="F26" s="71"/>
      <c r="G26" s="71"/>
      <c r="H26" s="71"/>
      <c r="I26" s="69"/>
      <c r="J26" s="69"/>
      <c r="K26" s="127"/>
      <c r="L26" s="119"/>
      <c r="M26" s="119"/>
      <c r="N26" s="119"/>
      <c r="O26" s="119"/>
      <c r="P26" s="54"/>
    </row>
    <row r="27" spans="1:17" s="49" customFormat="1" x14ac:dyDescent="0.2">
      <c r="B27" s="69"/>
      <c r="C27" s="69"/>
      <c r="D27" s="69"/>
      <c r="E27" s="69"/>
      <c r="F27" s="71"/>
      <c r="G27" s="71"/>
      <c r="H27" s="71"/>
      <c r="I27" s="69"/>
      <c r="J27" s="69"/>
      <c r="K27" s="127"/>
      <c r="L27" s="119"/>
      <c r="M27" s="119"/>
      <c r="N27" s="119"/>
      <c r="O27" s="119"/>
      <c r="P27" s="54"/>
    </row>
    <row r="28" spans="1:17" s="49" customFormat="1" x14ac:dyDescent="0.2">
      <c r="B28" s="69"/>
      <c r="C28" s="69"/>
      <c r="D28" s="69"/>
      <c r="E28" s="69"/>
      <c r="F28" s="71"/>
      <c r="G28" s="71"/>
      <c r="H28" s="71"/>
      <c r="I28" s="69"/>
      <c r="J28" s="69"/>
      <c r="K28" s="69"/>
      <c r="L28" s="119"/>
      <c r="M28" s="119"/>
      <c r="N28" s="119"/>
      <c r="O28" s="119"/>
    </row>
    <row r="29" spans="1:17" s="49" customFormat="1" x14ac:dyDescent="0.2">
      <c r="B29" s="69"/>
      <c r="C29" s="69"/>
      <c r="D29" s="69"/>
      <c r="E29" s="69"/>
      <c r="F29" s="71"/>
      <c r="G29" s="71"/>
      <c r="H29" s="71"/>
      <c r="I29" s="69"/>
      <c r="J29" s="69"/>
      <c r="K29" s="69"/>
      <c r="L29" s="119"/>
      <c r="M29" s="119"/>
      <c r="N29" s="119"/>
      <c r="O29" s="119"/>
    </row>
    <row r="30" spans="1:17" s="49" customFormat="1" x14ac:dyDescent="0.2">
      <c r="B30" s="69"/>
      <c r="C30" s="69"/>
      <c r="D30" s="69"/>
      <c r="E30" s="69"/>
      <c r="F30" s="71"/>
      <c r="G30" s="71"/>
      <c r="H30" s="71"/>
      <c r="I30" s="69"/>
      <c r="J30" s="69"/>
      <c r="K30" s="69"/>
      <c r="L30" s="119"/>
      <c r="M30" s="119"/>
      <c r="N30" s="119"/>
      <c r="O30" s="119"/>
    </row>
    <row r="31" spans="1:17" s="49" customFormat="1" ht="15" thickBot="1" x14ac:dyDescent="0.2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119"/>
      <c r="M31" s="119"/>
      <c r="N31" s="119"/>
      <c r="O31" s="119"/>
    </row>
    <row r="32" spans="1:17" s="2" customFormat="1" ht="15.75" thickTop="1" x14ac:dyDescent="0.25">
      <c r="A32" s="66"/>
      <c r="B32" s="3" t="s">
        <v>64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6"/>
    </row>
    <row r="33" spans="2:16" s="49" customFormat="1" ht="9" customHeight="1" thickBot="1" x14ac:dyDescent="0.25"/>
    <row r="34" spans="2:16" s="49" customFormat="1" ht="30" customHeight="1" thickTop="1" x14ac:dyDescent="0.2">
      <c r="B34" s="94" t="s">
        <v>10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2:16" s="49" customFormat="1" ht="30" customHeight="1" x14ac:dyDescent="0.2">
      <c r="B35" s="115" t="s">
        <v>81</v>
      </c>
      <c r="C35" s="220" t="s">
        <v>109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</row>
    <row r="36" spans="2:16" s="49" customFormat="1" ht="30" customHeight="1" x14ac:dyDescent="0.25">
      <c r="B36" s="95" t="s">
        <v>34</v>
      </c>
      <c r="C36" s="220"/>
      <c r="D36" s="220"/>
      <c r="E36" s="220"/>
      <c r="F36" s="220"/>
      <c r="G36" s="220"/>
      <c r="H36" s="221"/>
      <c r="I36" s="216" t="s">
        <v>57</v>
      </c>
      <c r="J36" s="217"/>
      <c r="K36" s="199" t="s">
        <v>58</v>
      </c>
      <c r="L36" s="200"/>
      <c r="M36" s="96"/>
      <c r="N36" s="97"/>
      <c r="O36" s="97"/>
      <c r="P36" s="98"/>
    </row>
    <row r="37" spans="2:16" s="49" customFormat="1" ht="15" x14ac:dyDescent="0.25">
      <c r="C37" s="117"/>
      <c r="D37" s="117"/>
      <c r="E37" s="117"/>
      <c r="F37" s="117"/>
      <c r="G37" s="117"/>
      <c r="H37" s="117"/>
      <c r="I37" s="99" t="s">
        <v>56</v>
      </c>
      <c r="J37" s="99" t="s">
        <v>78</v>
      </c>
      <c r="K37" s="201"/>
      <c r="L37" s="202"/>
      <c r="M37" s="100"/>
      <c r="N37" s="100"/>
      <c r="O37" s="100"/>
    </row>
    <row r="38" spans="2:16" s="49" customFormat="1" x14ac:dyDescent="0.2">
      <c r="B38" s="116"/>
      <c r="C38" s="114"/>
      <c r="D38" s="114"/>
      <c r="E38" s="114"/>
      <c r="F38" s="114"/>
      <c r="G38" s="114"/>
      <c r="H38" s="114"/>
      <c r="I38" s="165"/>
      <c r="J38" s="118"/>
      <c r="K38" s="197"/>
      <c r="L38" s="198"/>
    </row>
    <row r="39" spans="2:16" s="49" customFormat="1" ht="15" customHeight="1" x14ac:dyDescent="0.2">
      <c r="B39" s="222" t="s">
        <v>110</v>
      </c>
      <c r="C39" s="222"/>
      <c r="D39" s="222"/>
      <c r="E39" s="222"/>
      <c r="F39" s="222"/>
      <c r="G39" s="222"/>
      <c r="H39" s="223"/>
      <c r="I39" s="166">
        <v>2014</v>
      </c>
      <c r="J39" s="155">
        <v>0.32</v>
      </c>
      <c r="K39" s="197">
        <v>0.57999999999999996</v>
      </c>
      <c r="L39" s="198"/>
    </row>
    <row r="40" spans="2:16" s="49" customFormat="1" x14ac:dyDescent="0.2">
      <c r="I40" s="166"/>
      <c r="J40" s="118"/>
      <c r="K40" s="197"/>
      <c r="L40" s="198"/>
    </row>
    <row r="41" spans="2:16" s="49" customFormat="1" x14ac:dyDescent="0.2">
      <c r="B41" s="101"/>
      <c r="C41" s="101"/>
      <c r="D41" s="101"/>
      <c r="E41" s="101"/>
      <c r="F41" s="101"/>
      <c r="G41" s="101"/>
      <c r="H41" s="88"/>
      <c r="I41" s="167"/>
      <c r="J41" s="132"/>
      <c r="K41" s="208"/>
      <c r="L41" s="209"/>
      <c r="M41" s="101"/>
      <c r="N41" s="101"/>
      <c r="O41" s="101"/>
      <c r="P41" s="101"/>
    </row>
    <row r="42" spans="2:16" s="82" customFormat="1" ht="9" customHeight="1" thickBot="1" x14ac:dyDescent="0.25">
      <c r="F42" s="102"/>
      <c r="G42" s="102"/>
    </row>
    <row r="43" spans="2:16" s="49" customFormat="1" ht="30" customHeight="1" thickTop="1" x14ac:dyDescent="0.2">
      <c r="B43" s="94" t="s">
        <v>11</v>
      </c>
      <c r="C43" s="94"/>
      <c r="D43" s="94"/>
      <c r="E43" s="94"/>
      <c r="F43" s="94"/>
      <c r="G43" s="94"/>
      <c r="H43" s="94"/>
      <c r="I43" s="94"/>
      <c r="J43" s="94"/>
      <c r="K43" s="205" t="s">
        <v>59</v>
      </c>
      <c r="L43" s="206"/>
      <c r="M43" s="207" t="s">
        <v>60</v>
      </c>
      <c r="N43" s="206"/>
      <c r="O43" s="103"/>
      <c r="P43" s="104"/>
    </row>
    <row r="44" spans="2:16" s="49" customFormat="1" x14ac:dyDescent="0.2">
      <c r="B44" s="105"/>
      <c r="C44" s="105"/>
      <c r="D44" s="105"/>
      <c r="E44" s="105"/>
      <c r="F44" s="105"/>
      <c r="G44" s="105"/>
      <c r="H44" s="107"/>
      <c r="I44" s="105"/>
      <c r="J44" s="105"/>
      <c r="K44" s="203"/>
      <c r="L44" s="204"/>
      <c r="M44" s="203"/>
      <c r="N44" s="204"/>
      <c r="O44" s="60"/>
      <c r="P44" s="60"/>
    </row>
    <row r="45" spans="2:16" s="49" customFormat="1" x14ac:dyDescent="0.2">
      <c r="B45" s="91" t="s">
        <v>111</v>
      </c>
      <c r="C45" s="91"/>
      <c r="D45" s="91"/>
      <c r="E45" s="91"/>
      <c r="F45" s="91"/>
      <c r="G45" s="91"/>
      <c r="H45" s="91"/>
      <c r="I45" s="91"/>
      <c r="J45" s="91"/>
      <c r="K45" s="214"/>
      <c r="L45" s="211"/>
      <c r="M45" s="210"/>
      <c r="N45" s="211"/>
      <c r="O45" s="91"/>
      <c r="P45" s="91"/>
    </row>
    <row r="46" spans="2:16" s="49" customFormat="1" x14ac:dyDescent="0.2">
      <c r="B46" s="91"/>
      <c r="C46" s="91"/>
      <c r="D46" s="91"/>
      <c r="E46" s="91"/>
      <c r="F46" s="91"/>
      <c r="G46" s="91"/>
      <c r="H46" s="91"/>
      <c r="I46" s="91"/>
      <c r="J46" s="91"/>
      <c r="K46" s="189"/>
      <c r="L46" s="190"/>
      <c r="M46" s="189"/>
      <c r="N46" s="190"/>
      <c r="O46" s="91"/>
      <c r="P46" s="91"/>
    </row>
    <row r="47" spans="2:16" s="49" customFormat="1" x14ac:dyDescent="0.2">
      <c r="B47" s="91"/>
      <c r="C47" s="91"/>
      <c r="D47" s="91"/>
      <c r="E47" s="91"/>
      <c r="F47" s="91"/>
      <c r="G47" s="91"/>
      <c r="H47" s="91"/>
      <c r="I47" s="91"/>
      <c r="J47" s="91"/>
      <c r="K47" s="189"/>
      <c r="L47" s="190"/>
      <c r="M47" s="189"/>
      <c r="N47" s="190"/>
      <c r="O47" s="91"/>
      <c r="P47" s="91"/>
    </row>
    <row r="48" spans="2:16" s="49" customFormat="1" x14ac:dyDescent="0.2">
      <c r="B48" s="57"/>
      <c r="C48" s="57"/>
      <c r="D48" s="57"/>
      <c r="E48" s="57"/>
      <c r="F48" s="57"/>
      <c r="G48" s="57"/>
      <c r="H48" s="58"/>
      <c r="I48" s="57"/>
      <c r="J48" s="57"/>
      <c r="K48" s="191"/>
      <c r="L48" s="192"/>
      <c r="M48" s="191"/>
      <c r="N48" s="192"/>
      <c r="O48" s="57"/>
      <c r="P48" s="57"/>
    </row>
    <row r="49" spans="2:16" s="49" customFormat="1" ht="9" customHeight="1" thickBot="1" x14ac:dyDescent="0.2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 s="49" customFormat="1" ht="30" customHeight="1" thickTop="1" x14ac:dyDescent="0.2">
      <c r="B50" s="94" t="s">
        <v>12</v>
      </c>
      <c r="C50" s="94"/>
      <c r="D50" s="94"/>
      <c r="E50" s="94"/>
      <c r="F50" s="94"/>
      <c r="G50" s="94"/>
      <c r="H50" s="94"/>
      <c r="I50" s="94"/>
      <c r="J50" s="94"/>
      <c r="K50" s="205" t="s">
        <v>59</v>
      </c>
      <c r="L50" s="206"/>
      <c r="M50" s="207" t="s">
        <v>60</v>
      </c>
      <c r="N50" s="206"/>
      <c r="O50" s="103"/>
      <c r="P50" s="104"/>
    </row>
    <row r="51" spans="2:16" s="49" customFormat="1" x14ac:dyDescent="0.2">
      <c r="B51" s="105"/>
      <c r="C51" s="105"/>
      <c r="D51" s="105"/>
      <c r="E51" s="105"/>
      <c r="F51" s="105"/>
      <c r="G51" s="105"/>
      <c r="H51" s="107"/>
      <c r="I51" s="105"/>
      <c r="J51" s="105"/>
      <c r="K51" s="193"/>
      <c r="L51" s="194"/>
      <c r="M51" s="193"/>
      <c r="N51" s="194"/>
      <c r="O51" s="60"/>
      <c r="P51" s="60"/>
    </row>
    <row r="52" spans="2:16" s="49" customFormat="1" x14ac:dyDescent="0.2">
      <c r="B52" s="60"/>
      <c r="C52" s="60"/>
      <c r="D52" s="60"/>
      <c r="E52" s="60"/>
      <c r="F52" s="60"/>
      <c r="G52" s="60"/>
      <c r="H52" s="60"/>
      <c r="I52" s="60"/>
      <c r="J52" s="60"/>
      <c r="K52" s="189"/>
      <c r="L52" s="190"/>
      <c r="M52" s="189"/>
      <c r="N52" s="190"/>
      <c r="O52" s="60"/>
      <c r="P52" s="60"/>
    </row>
    <row r="53" spans="2:16" s="49" customFormat="1" x14ac:dyDescent="0.2">
      <c r="B53" s="91" t="s">
        <v>134</v>
      </c>
      <c r="C53" s="91"/>
      <c r="D53" s="91"/>
      <c r="E53" s="91"/>
      <c r="F53" s="91"/>
      <c r="G53" s="91"/>
      <c r="H53" s="91"/>
      <c r="I53" s="91"/>
      <c r="J53" s="91"/>
      <c r="K53" s="189"/>
      <c r="L53" s="190"/>
      <c r="M53" s="189"/>
      <c r="N53" s="190"/>
      <c r="O53" s="91"/>
      <c r="P53" s="91"/>
    </row>
    <row r="54" spans="2:16" s="49" customFormat="1" x14ac:dyDescent="0.2">
      <c r="B54" s="91"/>
      <c r="C54" s="91"/>
      <c r="D54" s="91"/>
      <c r="E54" s="91"/>
      <c r="F54" s="91"/>
      <c r="G54" s="91"/>
      <c r="H54" s="91"/>
      <c r="I54" s="91"/>
      <c r="J54" s="91"/>
      <c r="K54" s="189"/>
      <c r="L54" s="190"/>
      <c r="M54" s="189"/>
      <c r="N54" s="190"/>
      <c r="O54" s="91"/>
      <c r="P54" s="91"/>
    </row>
    <row r="55" spans="2:16" s="49" customFormat="1" ht="15" thickBot="1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212"/>
      <c r="L55" s="213"/>
      <c r="M55" s="212"/>
      <c r="N55" s="213"/>
      <c r="O55" s="106"/>
      <c r="P55" s="106"/>
    </row>
    <row r="56" spans="2:16" s="49" customFormat="1" ht="15" thickTop="1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2:16" s="49" customFormat="1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2:16" s="49" customFormat="1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2:16" s="49" customFormat="1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2:16" s="49" customFormat="1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2:16" s="49" customFormat="1" x14ac:dyDescent="0.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176" t="s">
        <v>42</v>
      </c>
      <c r="O61" s="176"/>
      <c r="P61" s="176"/>
    </row>
    <row r="62" spans="2:16" s="49" customFormat="1" x14ac:dyDescent="0.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176" t="s">
        <v>43</v>
      </c>
      <c r="O62" s="176"/>
      <c r="P62" s="176"/>
    </row>
    <row r="63" spans="2:16" s="49" customFormat="1" x14ac:dyDescent="0.2">
      <c r="N63" s="176" t="s">
        <v>53</v>
      </c>
      <c r="O63" s="176"/>
      <c r="P63" s="176"/>
    </row>
    <row r="64" spans="2:16" s="49" customFormat="1" x14ac:dyDescent="0.2"/>
  </sheetData>
  <mergeCells count="59">
    <mergeCell ref="C7:H7"/>
    <mergeCell ref="C11:F11"/>
    <mergeCell ref="F17:G17"/>
    <mergeCell ref="F18:G18"/>
    <mergeCell ref="K13:K14"/>
    <mergeCell ref="J13:J14"/>
    <mergeCell ref="I13:I14"/>
    <mergeCell ref="K39:L39"/>
    <mergeCell ref="F20:G20"/>
    <mergeCell ref="F24:G24"/>
    <mergeCell ref="I36:J36"/>
    <mergeCell ref="G13:G14"/>
    <mergeCell ref="H13:H14"/>
    <mergeCell ref="C36:H36"/>
    <mergeCell ref="C35:P35"/>
    <mergeCell ref="B39:H39"/>
    <mergeCell ref="B13:B14"/>
    <mergeCell ref="C13:C14"/>
    <mergeCell ref="D13:D14"/>
    <mergeCell ref="E13:E14"/>
    <mergeCell ref="L13:N13"/>
    <mergeCell ref="F13:F14"/>
    <mergeCell ref="N61:P61"/>
    <mergeCell ref="K50:L50"/>
    <mergeCell ref="M50:N50"/>
    <mergeCell ref="M44:N44"/>
    <mergeCell ref="K45:L45"/>
    <mergeCell ref="N63:P63"/>
    <mergeCell ref="K36:L36"/>
    <mergeCell ref="K37:L37"/>
    <mergeCell ref="K38:L38"/>
    <mergeCell ref="M46:N46"/>
    <mergeCell ref="M47:N47"/>
    <mergeCell ref="M48:N48"/>
    <mergeCell ref="K44:L44"/>
    <mergeCell ref="K43:L43"/>
    <mergeCell ref="M43:N43"/>
    <mergeCell ref="N62:P62"/>
    <mergeCell ref="K41:L41"/>
    <mergeCell ref="M45:N45"/>
    <mergeCell ref="K55:L55"/>
    <mergeCell ref="M55:N55"/>
    <mergeCell ref="K51:L51"/>
    <mergeCell ref="B2:P2"/>
    <mergeCell ref="B3:P3"/>
    <mergeCell ref="B4:P4"/>
    <mergeCell ref="K54:L54"/>
    <mergeCell ref="M54:N54"/>
    <mergeCell ref="K46:L46"/>
    <mergeCell ref="K47:L47"/>
    <mergeCell ref="K48:L48"/>
    <mergeCell ref="M51:N51"/>
    <mergeCell ref="K52:L52"/>
    <mergeCell ref="M52:N52"/>
    <mergeCell ref="K53:L53"/>
    <mergeCell ref="M53:N53"/>
    <mergeCell ref="O13:O14"/>
    <mergeCell ref="P13:P14"/>
    <mergeCell ref="K40:L40"/>
  </mergeCells>
  <phoneticPr fontId="0" type="noConversion"/>
  <printOptions horizontalCentered="1"/>
  <pageMargins left="0" right="0" top="0.59055118110236227" bottom="0" header="0" footer="0"/>
  <pageSetup scale="45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showZeros="0" showOutlineSymbols="0" view="pageBreakPreview" topLeftCell="A4" zoomScale="85" zoomScaleNormal="100" zoomScaleSheetLayoutView="85" workbookViewId="0">
      <selection activeCell="J20" sqref="J20"/>
    </sheetView>
  </sheetViews>
  <sheetFormatPr baseColWidth="10" defaultColWidth="6.85546875" defaultRowHeight="12.75" customHeight="1" x14ac:dyDescent="0.25"/>
  <cols>
    <col min="1" max="1" width="1.140625" style="21" customWidth="1"/>
    <col min="2" max="2" width="8.28515625" style="5" customWidth="1"/>
    <col min="3" max="3" width="6.5703125" style="5" customWidth="1"/>
    <col min="4" max="4" width="8.85546875" style="5" customWidth="1"/>
    <col min="5" max="5" width="8.5703125" style="5" customWidth="1"/>
    <col min="6" max="6" width="37.7109375" style="5" customWidth="1"/>
    <col min="7" max="7" width="18.28515625" style="5" bestFit="1" customWidth="1"/>
    <col min="8" max="8" width="16" style="5" customWidth="1"/>
    <col min="9" max="10" width="20.5703125" style="5" bestFit="1" customWidth="1"/>
    <col min="11" max="11" width="13.85546875" style="5" customWidth="1"/>
    <col min="12" max="12" width="1" style="21" customWidth="1"/>
    <col min="13" max="16384" width="6.85546875" style="5"/>
  </cols>
  <sheetData>
    <row r="1" spans="1:12" ht="12" customHeight="1" x14ac:dyDescent="0.25"/>
    <row r="2" spans="1:12" ht="20.25" customHeight="1" x14ac:dyDescent="0.25">
      <c r="B2" s="231" t="s">
        <v>62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2" ht="18" customHeight="1" x14ac:dyDescent="0.25">
      <c r="B3" s="231" t="s">
        <v>39</v>
      </c>
      <c r="C3" s="231"/>
      <c r="D3" s="231"/>
      <c r="E3" s="231"/>
      <c r="F3" s="231"/>
      <c r="G3" s="231"/>
      <c r="H3" s="231"/>
      <c r="I3" s="231"/>
      <c r="J3" s="231"/>
      <c r="K3" s="231"/>
    </row>
    <row r="4" spans="1:12" ht="18" x14ac:dyDescent="0.25">
      <c r="B4" s="231" t="s">
        <v>21</v>
      </c>
      <c r="C4" s="231"/>
      <c r="D4" s="231"/>
      <c r="E4" s="231"/>
      <c r="F4" s="231"/>
      <c r="G4" s="231"/>
      <c r="H4" s="231"/>
      <c r="I4" s="231"/>
      <c r="J4" s="231"/>
      <c r="K4" s="231"/>
    </row>
    <row r="5" spans="1:12" ht="14.25" x14ac:dyDescent="0.25"/>
    <row r="6" spans="1:12" ht="13.5" customHeight="1" x14ac:dyDescent="0.25">
      <c r="C6" s="13"/>
      <c r="D6" s="13"/>
      <c r="E6" s="13"/>
      <c r="F6" s="13"/>
      <c r="G6" s="13"/>
      <c r="H6" s="13"/>
      <c r="I6" s="13"/>
      <c r="J6" s="13"/>
      <c r="K6" s="13"/>
    </row>
    <row r="7" spans="1:12" ht="15" customHeight="1" x14ac:dyDescent="0.25">
      <c r="B7" s="243" t="s">
        <v>35</v>
      </c>
      <c r="C7" s="243"/>
      <c r="D7" s="230" t="s">
        <v>86</v>
      </c>
      <c r="E7" s="230"/>
      <c r="F7" s="230"/>
      <c r="G7" s="230"/>
      <c r="H7" s="6"/>
      <c r="J7" s="7" t="s">
        <v>67</v>
      </c>
      <c r="K7" s="48" t="s">
        <v>70</v>
      </c>
      <c r="L7" s="18"/>
    </row>
    <row r="8" spans="1:12" ht="15" x14ac:dyDescent="0.25">
      <c r="B8" s="243"/>
      <c r="C8" s="243"/>
      <c r="L8" s="18"/>
    </row>
    <row r="9" spans="1:12" ht="15" x14ac:dyDescent="0.25">
      <c r="B9" s="243" t="s">
        <v>36</v>
      </c>
      <c r="C9" s="243"/>
      <c r="D9" s="162">
        <v>2014</v>
      </c>
      <c r="I9" s="9"/>
      <c r="J9" s="10"/>
      <c r="K9" s="8"/>
      <c r="L9" s="18"/>
    </row>
    <row r="10" spans="1:12" ht="15" x14ac:dyDescent="0.25">
      <c r="I10" s="9"/>
      <c r="J10" s="11"/>
    </row>
    <row r="11" spans="1:12" ht="15" x14ac:dyDescent="0.25">
      <c r="B11" s="12" t="s">
        <v>65</v>
      </c>
      <c r="C11" s="13"/>
      <c r="D11" s="235" t="s">
        <v>87</v>
      </c>
      <c r="E11" s="235"/>
      <c r="F11" s="235"/>
    </row>
    <row r="12" spans="1:12" ht="14.25" x14ac:dyDescent="0.25"/>
    <row r="13" spans="1:12" ht="11.25" customHeight="1" x14ac:dyDescent="0.25"/>
    <row r="14" spans="1:12" ht="20.100000000000001" customHeight="1" x14ac:dyDescent="0.25">
      <c r="A14" s="14"/>
      <c r="B14" s="236" t="s">
        <v>16</v>
      </c>
      <c r="C14" s="236"/>
      <c r="D14" s="236"/>
      <c r="E14" s="236"/>
      <c r="F14" s="236"/>
      <c r="G14" s="237" t="s">
        <v>41</v>
      </c>
      <c r="H14" s="239" t="s">
        <v>84</v>
      </c>
      <c r="I14" s="239" t="s">
        <v>1</v>
      </c>
      <c r="J14" s="239" t="s">
        <v>17</v>
      </c>
      <c r="K14" s="241" t="s">
        <v>40</v>
      </c>
      <c r="L14" s="18"/>
    </row>
    <row r="15" spans="1:12" ht="20.100000000000001" customHeight="1" thickBot="1" x14ac:dyDescent="0.3">
      <c r="A15" s="14"/>
      <c r="B15" s="23" t="s">
        <v>15</v>
      </c>
      <c r="C15" s="23" t="s">
        <v>18</v>
      </c>
      <c r="D15" s="23" t="s">
        <v>66</v>
      </c>
      <c r="E15" s="23" t="s">
        <v>19</v>
      </c>
      <c r="F15" s="20" t="s">
        <v>20</v>
      </c>
      <c r="G15" s="238"/>
      <c r="H15" s="240"/>
      <c r="I15" s="240"/>
      <c r="J15" s="240"/>
      <c r="K15" s="242"/>
      <c r="L15" s="18"/>
    </row>
    <row r="16" spans="1:12" ht="4.5" customHeight="1" x14ac:dyDescent="0.25"/>
    <row r="17" spans="1:12" ht="15" x14ac:dyDescent="0.25">
      <c r="F17" s="35" t="s">
        <v>68</v>
      </c>
      <c r="G17" s="41">
        <f>SUM(G19:G26)</f>
        <v>20600000</v>
      </c>
      <c r="H17" s="41">
        <f>SUM(H19:H26)</f>
        <v>0</v>
      </c>
      <c r="I17" s="41">
        <f>SUM(I19:I26)</f>
        <v>20600000</v>
      </c>
      <c r="J17" s="41">
        <f>SUM(J19:J26)</f>
        <v>7217167.0599999996</v>
      </c>
      <c r="K17" s="122">
        <f t="shared" ref="K17:K26" si="0">IF(ISERROR((J17/I17)*100),"",(J17/I17)*100)</f>
        <v>35.034791553398051</v>
      </c>
    </row>
    <row r="18" spans="1:12" ht="4.5" customHeight="1" x14ac:dyDescent="0.25">
      <c r="K18" s="120"/>
    </row>
    <row r="19" spans="1:12" ht="14.25" x14ac:dyDescent="0.25">
      <c r="A19" s="22"/>
      <c r="B19" s="15">
        <v>11</v>
      </c>
      <c r="C19" s="15">
        <v>0</v>
      </c>
      <c r="D19" s="15">
        <v>0</v>
      </c>
      <c r="E19" s="15">
        <v>0</v>
      </c>
      <c r="F19" s="17" t="s">
        <v>91</v>
      </c>
      <c r="G19" s="16">
        <v>20600000</v>
      </c>
      <c r="H19" s="163">
        <v>0</v>
      </c>
      <c r="I19" s="19">
        <v>20600000</v>
      </c>
      <c r="J19" s="16">
        <v>7217167.0599999996</v>
      </c>
      <c r="K19" s="120">
        <f t="shared" si="0"/>
        <v>35.034791553398051</v>
      </c>
    </row>
    <row r="20" spans="1:12" ht="14.25" customHeight="1" x14ac:dyDescent="0.25">
      <c r="A20" s="22"/>
      <c r="B20" s="15"/>
      <c r="C20" s="15"/>
      <c r="D20" s="15"/>
      <c r="E20" s="15"/>
      <c r="F20" s="17"/>
      <c r="G20" s="16"/>
      <c r="H20" s="16"/>
      <c r="I20" s="19"/>
      <c r="J20" s="16"/>
      <c r="K20" s="120" t="str">
        <f t="shared" si="0"/>
        <v/>
      </c>
    </row>
    <row r="21" spans="1:12" ht="14.25" x14ac:dyDescent="0.25">
      <c r="A21" s="22"/>
      <c r="B21" s="15"/>
      <c r="C21" s="15"/>
      <c r="D21" s="15"/>
      <c r="E21" s="15"/>
      <c r="F21" s="17"/>
      <c r="G21" s="16"/>
      <c r="H21" s="16"/>
      <c r="I21" s="19"/>
      <c r="J21" s="16"/>
      <c r="K21" s="120" t="str">
        <f t="shared" si="0"/>
        <v/>
      </c>
    </row>
    <row r="22" spans="1:12" ht="14.25" x14ac:dyDescent="0.25">
      <c r="K22" s="120" t="str">
        <f t="shared" si="0"/>
        <v/>
      </c>
    </row>
    <row r="23" spans="1:12" ht="14.25" x14ac:dyDescent="0.25">
      <c r="K23" s="120" t="str">
        <f t="shared" si="0"/>
        <v/>
      </c>
    </row>
    <row r="24" spans="1:12" ht="14.25" x14ac:dyDescent="0.25">
      <c r="K24" s="120" t="str">
        <f t="shared" si="0"/>
        <v/>
      </c>
    </row>
    <row r="25" spans="1:12" ht="14.25" x14ac:dyDescent="0.25">
      <c r="K25" s="120" t="str">
        <f t="shared" si="0"/>
        <v/>
      </c>
    </row>
    <row r="26" spans="1:12" ht="14.25" x14ac:dyDescent="0.25">
      <c r="I26" s="24"/>
      <c r="J26" s="24"/>
      <c r="K26" s="123" t="str">
        <f t="shared" si="0"/>
        <v/>
      </c>
      <c r="L26" s="25"/>
    </row>
    <row r="27" spans="1:12" ht="14.25" x14ac:dyDescent="0.25">
      <c r="I27" s="232" t="s">
        <v>42</v>
      </c>
      <c r="J27" s="232"/>
      <c r="K27" s="232"/>
      <c r="L27" s="25"/>
    </row>
    <row r="28" spans="1:12" ht="14.25" x14ac:dyDescent="0.25">
      <c r="I28" s="233" t="s">
        <v>43</v>
      </c>
      <c r="J28" s="233"/>
      <c r="K28" s="233"/>
      <c r="L28" s="25"/>
    </row>
    <row r="29" spans="1:12" ht="14.25" x14ac:dyDescent="0.25">
      <c r="I29" s="234" t="s">
        <v>53</v>
      </c>
      <c r="J29" s="234"/>
      <c r="K29" s="234"/>
    </row>
  </sheetData>
  <mergeCells count="16">
    <mergeCell ref="D7:G7"/>
    <mergeCell ref="B2:K2"/>
    <mergeCell ref="I27:K27"/>
    <mergeCell ref="I28:K28"/>
    <mergeCell ref="I29:K29"/>
    <mergeCell ref="B4:K4"/>
    <mergeCell ref="B3:K3"/>
    <mergeCell ref="D11:F11"/>
    <mergeCell ref="B14:F14"/>
    <mergeCell ref="G14:G15"/>
    <mergeCell ref="H14:H15"/>
    <mergeCell ref="I14:I15"/>
    <mergeCell ref="J14:J15"/>
    <mergeCell ref="K14:K15"/>
    <mergeCell ref="B9:C9"/>
    <mergeCell ref="B7:C8"/>
  </mergeCells>
  <phoneticPr fontId="0" type="noConversion"/>
  <pageMargins left="0.25" right="0.25" top="0.25" bottom="0.25" header="0" footer="0"/>
  <pageSetup scale="82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3"/>
  <sheetViews>
    <sheetView showGridLines="0" tabSelected="1" showOutlineSymbols="0" view="pageBreakPreview" topLeftCell="A10" zoomScale="85" zoomScaleNormal="85" zoomScaleSheetLayoutView="85" workbookViewId="0">
      <selection activeCell="G32" sqref="G32"/>
    </sheetView>
  </sheetViews>
  <sheetFormatPr baseColWidth="10" defaultColWidth="6.85546875" defaultRowHeight="14.25" x14ac:dyDescent="0.25"/>
  <cols>
    <col min="1" max="1" width="0.85546875" style="5" customWidth="1"/>
    <col min="2" max="2" width="18.7109375" style="34" customWidth="1"/>
    <col min="3" max="3" width="87.28515625" style="33" customWidth="1"/>
    <col min="4" max="4" width="16.140625" style="33" bestFit="1" customWidth="1"/>
    <col min="5" max="5" width="16.85546875" style="33" bestFit="1" customWidth="1"/>
    <col min="6" max="6" width="14.85546875" style="33" bestFit="1" customWidth="1"/>
    <col min="7" max="7" width="17.85546875" style="33" customWidth="1"/>
    <col min="8" max="8" width="8.7109375" style="33" bestFit="1" customWidth="1"/>
    <col min="9" max="9" width="0.85546875" style="5" customWidth="1"/>
    <col min="10" max="10" width="6.85546875" style="5"/>
    <col min="11" max="11" width="14.42578125" style="5" bestFit="1" customWidth="1"/>
    <col min="12" max="12" width="13.28515625" style="5" bestFit="1" customWidth="1"/>
    <col min="13" max="13" width="11.5703125" style="5" bestFit="1" customWidth="1"/>
    <col min="14" max="16384" width="6.85546875" style="5"/>
  </cols>
  <sheetData>
    <row r="2" spans="2:12" ht="18" customHeight="1" x14ac:dyDescent="0.25">
      <c r="B2" s="231" t="s">
        <v>62</v>
      </c>
      <c r="C2" s="231"/>
      <c r="D2" s="231"/>
      <c r="E2" s="231"/>
      <c r="F2" s="231"/>
      <c r="G2" s="231"/>
      <c r="H2" s="231"/>
    </row>
    <row r="3" spans="2:12" ht="18" customHeight="1" x14ac:dyDescent="0.25">
      <c r="B3" s="231" t="s">
        <v>47</v>
      </c>
      <c r="C3" s="231"/>
      <c r="D3" s="231"/>
      <c r="E3" s="231"/>
      <c r="F3" s="231"/>
      <c r="G3" s="231"/>
      <c r="H3" s="231"/>
    </row>
    <row r="4" spans="2:12" s="108" customFormat="1" ht="18" customHeight="1" x14ac:dyDescent="0.25">
      <c r="B4" s="248" t="s">
        <v>21</v>
      </c>
      <c r="C4" s="248"/>
      <c r="D4" s="248"/>
      <c r="E4" s="248"/>
      <c r="F4" s="248"/>
      <c r="G4" s="248"/>
      <c r="H4" s="248"/>
    </row>
    <row r="5" spans="2:12" s="108" customFormat="1" x14ac:dyDescent="0.25">
      <c r="B5" s="109"/>
    </row>
    <row r="6" spans="2:12" s="108" customFormat="1" x14ac:dyDescent="0.25">
      <c r="B6" s="109"/>
    </row>
    <row r="7" spans="2:12" s="108" customFormat="1" ht="15" customHeight="1" x14ac:dyDescent="0.25">
      <c r="B7" s="110" t="s">
        <v>35</v>
      </c>
      <c r="C7" s="249" t="s">
        <v>86</v>
      </c>
      <c r="D7" s="249"/>
      <c r="E7" s="249"/>
      <c r="G7" s="110" t="s">
        <v>67</v>
      </c>
      <c r="H7" s="111" t="s">
        <v>44</v>
      </c>
    </row>
    <row r="8" spans="2:12" ht="15" x14ac:dyDescent="0.25">
      <c r="B8" s="8"/>
      <c r="C8" s="8"/>
      <c r="D8" s="5"/>
      <c r="E8" s="5"/>
      <c r="F8" s="5"/>
      <c r="G8" s="108"/>
      <c r="H8" s="108"/>
      <c r="I8" s="108"/>
    </row>
    <row r="9" spans="2:12" ht="15" customHeight="1" x14ac:dyDescent="0.25">
      <c r="B9" s="8" t="s">
        <v>36</v>
      </c>
      <c r="C9" s="162">
        <v>2014</v>
      </c>
      <c r="D9" s="5"/>
      <c r="E9" s="5"/>
      <c r="F9" s="5"/>
      <c r="G9" s="112"/>
      <c r="H9" s="113"/>
      <c r="I9" s="108"/>
    </row>
    <row r="10" spans="2:12" ht="15" x14ac:dyDescent="0.25">
      <c r="B10" s="5"/>
      <c r="C10" s="5"/>
      <c r="D10" s="5"/>
      <c r="E10" s="5"/>
      <c r="F10" s="5"/>
      <c r="G10" s="9"/>
      <c r="H10" s="27"/>
    </row>
    <row r="11" spans="2:12" ht="15" x14ac:dyDescent="0.25">
      <c r="B11" s="12" t="s">
        <v>65</v>
      </c>
      <c r="C11" s="250" t="s">
        <v>87</v>
      </c>
      <c r="D11" s="250"/>
      <c r="E11" s="250"/>
      <c r="F11" s="5"/>
      <c r="G11" s="5"/>
      <c r="H11" s="5"/>
    </row>
    <row r="12" spans="2:12" x14ac:dyDescent="0.25">
      <c r="B12" s="36"/>
      <c r="C12" s="5"/>
      <c r="D12" s="5"/>
      <c r="E12" s="5"/>
      <c r="F12" s="5"/>
      <c r="G12" s="5"/>
      <c r="H12" s="5"/>
    </row>
    <row r="13" spans="2:12" ht="30" x14ac:dyDescent="0.25">
      <c r="B13" s="247" t="s">
        <v>23</v>
      </c>
      <c r="C13" s="247"/>
      <c r="D13" s="38" t="s">
        <v>48</v>
      </c>
      <c r="E13" s="38" t="s">
        <v>26</v>
      </c>
      <c r="F13" s="38" t="s">
        <v>49</v>
      </c>
      <c r="G13" s="38" t="s">
        <v>85</v>
      </c>
      <c r="H13" s="8"/>
    </row>
    <row r="14" spans="2:12" s="29" customFormat="1" ht="16.5" thickBot="1" x14ac:dyDescent="0.3">
      <c r="B14" s="244" t="s">
        <v>50</v>
      </c>
      <c r="C14" s="244"/>
      <c r="D14" s="158">
        <f>+D16+D33</f>
        <v>20600000</v>
      </c>
      <c r="E14" s="158">
        <f>+E16+E33</f>
        <v>20600000</v>
      </c>
      <c r="F14" s="158">
        <f>+F16+F33</f>
        <v>7217167.0599999996</v>
      </c>
      <c r="G14" s="169">
        <f>F14/E14*100</f>
        <v>35.034791553398051</v>
      </c>
      <c r="H14" s="121"/>
    </row>
    <row r="15" spans="2:12" s="29" customFormat="1" ht="15.75" thickTop="1" x14ac:dyDescent="0.25">
      <c r="B15" s="251"/>
      <c r="C15" s="251"/>
      <c r="D15" s="161"/>
      <c r="E15" s="161"/>
      <c r="F15" s="161"/>
      <c r="G15" s="170"/>
      <c r="H15" s="121"/>
    </row>
    <row r="16" spans="2:12" s="29" customFormat="1" ht="15" x14ac:dyDescent="0.25">
      <c r="B16" s="245" t="s">
        <v>112</v>
      </c>
      <c r="C16" s="245"/>
      <c r="D16" s="159">
        <f>+D17+D28</f>
        <v>20495996</v>
      </c>
      <c r="E16" s="159">
        <f>+E17+E28</f>
        <v>20472921</v>
      </c>
      <c r="F16" s="159">
        <f>+F17+F28</f>
        <v>7103667.46</v>
      </c>
      <c r="G16" s="171">
        <f>G14</f>
        <v>35.034791553398051</v>
      </c>
      <c r="H16" s="121"/>
      <c r="L16" s="168"/>
    </row>
    <row r="17" spans="2:13" s="29" customFormat="1" ht="15.75" customHeight="1" x14ac:dyDescent="0.25">
      <c r="B17" s="246" t="s">
        <v>113</v>
      </c>
      <c r="C17" s="246"/>
      <c r="D17" s="160">
        <f>+D18+D22</f>
        <v>20483496</v>
      </c>
      <c r="E17" s="160">
        <f t="shared" ref="E17:F17" si="0">+E18+E22</f>
        <v>20398717</v>
      </c>
      <c r="F17" s="160">
        <f t="shared" si="0"/>
        <v>7061159.46</v>
      </c>
      <c r="G17" s="172">
        <f>F17/E17*100</f>
        <v>34.615703820980507</v>
      </c>
      <c r="H17" s="121"/>
    </row>
    <row r="18" spans="2:13" s="29" customFormat="1" ht="15.75" customHeight="1" x14ac:dyDescent="0.25">
      <c r="B18" s="246" t="s">
        <v>114</v>
      </c>
      <c r="C18" s="246"/>
      <c r="D18" s="160">
        <f>+D19+D20+D21</f>
        <v>17689334</v>
      </c>
      <c r="E18" s="160">
        <f>+E19+E20+E21</f>
        <v>18191870</v>
      </c>
      <c r="F18" s="160">
        <f>+F19+F20+F21</f>
        <v>6230972.4500000002</v>
      </c>
      <c r="G18" s="172">
        <f t="shared" ref="G18:G24" si="1">F18/E18*100</f>
        <v>34.251412581554291</v>
      </c>
      <c r="H18" s="121"/>
    </row>
    <row r="19" spans="2:13" s="29" customFormat="1" ht="15.75" customHeight="1" x14ac:dyDescent="0.25">
      <c r="B19" s="246" t="s">
        <v>115</v>
      </c>
      <c r="C19" s="246"/>
      <c r="D19" s="160">
        <f>4852152+2017200+1200+36000+2343720+3888000+40500+54000+1000000</f>
        <v>14232772</v>
      </c>
      <c r="E19" s="160">
        <f>4987562+2017200+1200+40700+2343720+3888000+40500+54000+1000000</f>
        <v>14372882</v>
      </c>
      <c r="F19" s="157">
        <f>1651448.63+565102.58+200+11141.13+759931.24+1729204.29+16216.53+24206.19+261858.56</f>
        <v>5019309.1500000004</v>
      </c>
      <c r="G19" s="172">
        <f t="shared" si="1"/>
        <v>34.922078606086103</v>
      </c>
      <c r="H19" s="121"/>
      <c r="K19" s="168"/>
    </row>
    <row r="20" spans="2:13" s="29" customFormat="1" ht="15.75" customHeight="1" x14ac:dyDescent="0.25">
      <c r="B20" s="246" t="s">
        <v>116</v>
      </c>
      <c r="C20" s="246"/>
      <c r="D20" s="160">
        <v>288000</v>
      </c>
      <c r="E20" s="160">
        <v>432000</v>
      </c>
      <c r="F20" s="157">
        <v>144000</v>
      </c>
      <c r="G20" s="172">
        <f t="shared" si="1"/>
        <v>33.333333333333329</v>
      </c>
      <c r="H20" s="121"/>
    </row>
    <row r="21" spans="2:13" s="29" customFormat="1" ht="15.75" customHeight="1" x14ac:dyDescent="0.25">
      <c r="B21" s="246" t="s">
        <v>117</v>
      </c>
      <c r="C21" s="246"/>
      <c r="D21" s="160">
        <f>2071981+1071981+24600</f>
        <v>3168562</v>
      </c>
      <c r="E21" s="160">
        <f>1717438+1142414+24600+502536</f>
        <v>3386988</v>
      </c>
      <c r="F21" s="157">
        <f>19694.32+963191.15+449.85+84327.98</f>
        <v>1067663.3</v>
      </c>
      <c r="G21" s="172">
        <f t="shared" si="1"/>
        <v>31.522500227340633</v>
      </c>
      <c r="H21" s="121"/>
    </row>
    <row r="22" spans="2:13" s="29" customFormat="1" ht="15.75" customHeight="1" x14ac:dyDescent="0.25">
      <c r="B22" s="246" t="s">
        <v>118</v>
      </c>
      <c r="C22" s="246"/>
      <c r="D22" s="160">
        <f>+D23+D24+D27</f>
        <v>2794162</v>
      </c>
      <c r="E22" s="160">
        <f>+E23+E24+E27</f>
        <v>2206847</v>
      </c>
      <c r="F22" s="160">
        <f>+F23+F24+F27</f>
        <v>830187.01</v>
      </c>
      <c r="G22" s="172">
        <f t="shared" si="1"/>
        <v>37.618693547853567</v>
      </c>
      <c r="H22" s="121"/>
    </row>
    <row r="23" spans="2:13" s="29" customFormat="1" ht="15.75" customHeight="1" x14ac:dyDescent="0.25">
      <c r="B23" s="246" t="s">
        <v>119</v>
      </c>
      <c r="C23" s="246"/>
      <c r="D23" s="160">
        <v>1829728</v>
      </c>
      <c r="E23" s="160">
        <v>1307494</v>
      </c>
      <c r="F23" s="157">
        <v>623620.52</v>
      </c>
      <c r="G23" s="172">
        <f t="shared" si="1"/>
        <v>47.695860937029153</v>
      </c>
      <c r="H23" s="121"/>
      <c r="M23" s="168"/>
    </row>
    <row r="24" spans="2:13" s="29" customFormat="1" ht="15.75" customHeight="1" x14ac:dyDescent="0.25">
      <c r="B24" s="246" t="s">
        <v>120</v>
      </c>
      <c r="C24" s="246"/>
      <c r="D24" s="160">
        <v>960434</v>
      </c>
      <c r="E24" s="160">
        <v>895353</v>
      </c>
      <c r="F24" s="157">
        <v>206566.49</v>
      </c>
      <c r="G24" s="172">
        <f t="shared" si="1"/>
        <v>23.070955254519728</v>
      </c>
      <c r="H24" s="121"/>
    </row>
    <row r="25" spans="2:13" s="29" customFormat="1" ht="15.75" customHeight="1" x14ac:dyDescent="0.25">
      <c r="B25" s="246" t="s">
        <v>121</v>
      </c>
      <c r="C25" s="246"/>
      <c r="D25" s="160">
        <v>0</v>
      </c>
      <c r="E25" s="160">
        <v>0</v>
      </c>
      <c r="F25" s="157">
        <v>0</v>
      </c>
      <c r="G25" s="172">
        <v>0</v>
      </c>
      <c r="H25" s="121"/>
    </row>
    <row r="26" spans="2:13" s="29" customFormat="1" ht="15.75" customHeight="1" x14ac:dyDescent="0.25">
      <c r="B26" s="246" t="s">
        <v>122</v>
      </c>
      <c r="C26" s="246"/>
      <c r="D26" s="160">
        <v>0</v>
      </c>
      <c r="E26" s="160">
        <v>0</v>
      </c>
      <c r="F26" s="157">
        <v>0</v>
      </c>
      <c r="G26" s="172">
        <v>0</v>
      </c>
      <c r="H26" s="121"/>
    </row>
    <row r="27" spans="2:13" s="29" customFormat="1" ht="15.75" customHeight="1" x14ac:dyDescent="0.25">
      <c r="B27" s="246" t="s">
        <v>123</v>
      </c>
      <c r="C27" s="246"/>
      <c r="D27" s="160">
        <v>4000</v>
      </c>
      <c r="E27" s="160">
        <v>4000</v>
      </c>
      <c r="F27" s="157">
        <v>0</v>
      </c>
      <c r="G27" s="172">
        <f t="shared" ref="G27" si="2">F27/E27</f>
        <v>0</v>
      </c>
      <c r="H27" s="121"/>
    </row>
    <row r="28" spans="2:13" s="29" customFormat="1" ht="15.75" customHeight="1" x14ac:dyDescent="0.25">
      <c r="B28" s="246" t="s">
        <v>124</v>
      </c>
      <c r="C28" s="246"/>
      <c r="D28" s="160">
        <f>+D29</f>
        <v>12500</v>
      </c>
      <c r="E28" s="160">
        <f>+E29</f>
        <v>74204</v>
      </c>
      <c r="F28" s="160">
        <f>+F29</f>
        <v>42508</v>
      </c>
      <c r="G28" s="172">
        <f t="shared" ref="G28:G29" si="3">F28/E28*100</f>
        <v>57.285321546008305</v>
      </c>
      <c r="H28" s="121"/>
    </row>
    <row r="29" spans="2:13" s="29" customFormat="1" ht="15.75" customHeight="1" x14ac:dyDescent="0.25">
      <c r="B29" s="246" t="s">
        <v>125</v>
      </c>
      <c r="C29" s="246"/>
      <c r="D29" s="160">
        <v>12500</v>
      </c>
      <c r="E29" s="160">
        <v>74204</v>
      </c>
      <c r="F29" s="157">
        <v>42508</v>
      </c>
      <c r="G29" s="172">
        <f t="shared" si="3"/>
        <v>57.285321546008305</v>
      </c>
      <c r="H29" s="121"/>
    </row>
    <row r="30" spans="2:13" s="29" customFormat="1" ht="15.75" customHeight="1" x14ac:dyDescent="0.25">
      <c r="B30" s="246" t="s">
        <v>126</v>
      </c>
      <c r="C30" s="246"/>
      <c r="D30" s="160">
        <v>0</v>
      </c>
      <c r="E30" s="160">
        <v>0</v>
      </c>
      <c r="F30" s="157">
        <v>0</v>
      </c>
      <c r="G30" s="172">
        <v>0</v>
      </c>
      <c r="H30" s="121"/>
    </row>
    <row r="31" spans="2:13" s="29" customFormat="1" ht="15.75" customHeight="1" x14ac:dyDescent="0.25">
      <c r="B31" s="246" t="s">
        <v>127</v>
      </c>
      <c r="C31" s="246"/>
      <c r="D31" s="160">
        <v>0</v>
      </c>
      <c r="E31" s="160">
        <v>0</v>
      </c>
      <c r="F31" s="157">
        <v>0</v>
      </c>
      <c r="G31" s="172">
        <v>0</v>
      </c>
      <c r="H31" s="121"/>
    </row>
    <row r="32" spans="2:13" s="29" customFormat="1" ht="15.75" customHeight="1" x14ac:dyDescent="0.25">
      <c r="B32" s="246" t="s">
        <v>128</v>
      </c>
      <c r="C32" s="246"/>
      <c r="D32" s="160">
        <v>0</v>
      </c>
      <c r="E32" s="160">
        <v>0</v>
      </c>
      <c r="F32" s="157">
        <v>0</v>
      </c>
      <c r="G32" s="172">
        <v>0</v>
      </c>
      <c r="H32" s="121"/>
    </row>
    <row r="33" spans="2:11" s="29" customFormat="1" ht="15.75" customHeight="1" x14ac:dyDescent="0.25">
      <c r="B33" s="245" t="s">
        <v>129</v>
      </c>
      <c r="C33" s="245"/>
      <c r="D33" s="159">
        <v>104004</v>
      </c>
      <c r="E33" s="159">
        <v>127079</v>
      </c>
      <c r="F33" s="156">
        <v>113499.6</v>
      </c>
      <c r="G33" s="171">
        <f>G16</f>
        <v>35.034791553398051</v>
      </c>
      <c r="H33" s="121"/>
    </row>
    <row r="34" spans="2:11" s="29" customFormat="1" ht="15.75" customHeight="1" x14ac:dyDescent="0.25">
      <c r="B34" s="246" t="s">
        <v>130</v>
      </c>
      <c r="C34" s="246"/>
      <c r="D34" s="160">
        <v>104004</v>
      </c>
      <c r="E34" s="160">
        <f>E33</f>
        <v>127079</v>
      </c>
      <c r="F34" s="157">
        <f>F33</f>
        <v>113499.6</v>
      </c>
      <c r="G34" s="172">
        <f t="shared" ref="G34:G36" si="4">F34/E34*100</f>
        <v>89.314206123749798</v>
      </c>
      <c r="H34" s="121"/>
    </row>
    <row r="35" spans="2:11" s="29" customFormat="1" ht="15.75" customHeight="1" x14ac:dyDescent="0.25">
      <c r="B35" s="246" t="s">
        <v>131</v>
      </c>
      <c r="C35" s="246"/>
      <c r="D35" s="160">
        <v>104004</v>
      </c>
      <c r="E35" s="160">
        <f t="shared" ref="E35:E36" si="5">E34</f>
        <v>127079</v>
      </c>
      <c r="F35" s="157">
        <f t="shared" ref="F35:F36" si="6">F34</f>
        <v>113499.6</v>
      </c>
      <c r="G35" s="172">
        <f t="shared" si="4"/>
        <v>89.314206123749798</v>
      </c>
      <c r="H35" s="121"/>
    </row>
    <row r="36" spans="2:11" s="29" customFormat="1" ht="15.75" customHeight="1" x14ac:dyDescent="0.25">
      <c r="B36" s="246" t="s">
        <v>132</v>
      </c>
      <c r="C36" s="246"/>
      <c r="D36" s="160">
        <v>104004</v>
      </c>
      <c r="E36" s="160">
        <f t="shared" si="5"/>
        <v>127079</v>
      </c>
      <c r="F36" s="157">
        <f t="shared" si="6"/>
        <v>113499.6</v>
      </c>
      <c r="G36" s="172">
        <f t="shared" si="4"/>
        <v>89.314206123749798</v>
      </c>
      <c r="H36" s="121"/>
    </row>
    <row r="37" spans="2:11" ht="15" hidden="1" customHeight="1" x14ac:dyDescent="0.25">
      <c r="B37" s="37" t="s">
        <v>51</v>
      </c>
      <c r="C37" s="39"/>
      <c r="D37" s="30"/>
      <c r="E37" s="5"/>
      <c r="F37" s="5"/>
      <c r="G37" s="173" t="str">
        <f t="shared" ref="G37" si="7">IF(ISERROR((F37/E37)*100),"",(F37/E37)*100)</f>
        <v/>
      </c>
      <c r="H37" s="5"/>
    </row>
    <row r="38" spans="2:11" ht="15" x14ac:dyDescent="0.25">
      <c r="B38" s="36"/>
      <c r="C38" s="9" t="s">
        <v>52</v>
      </c>
      <c r="D38" s="31">
        <f>-D16</f>
        <v>-20495996</v>
      </c>
      <c r="E38" s="31">
        <f>-E16</f>
        <v>-20472921</v>
      </c>
      <c r="F38" s="31">
        <f>-F16</f>
        <v>-7103667.46</v>
      </c>
      <c r="G38" s="174">
        <f>F38/E38*100</f>
        <v>34.697869737298355</v>
      </c>
      <c r="H38" s="31"/>
    </row>
    <row r="39" spans="2:11" ht="15" x14ac:dyDescent="0.25">
      <c r="B39" s="36"/>
      <c r="C39" s="9" t="s">
        <v>79</v>
      </c>
      <c r="D39" s="31">
        <f>-D33-D16</f>
        <v>-20600000</v>
      </c>
      <c r="E39" s="31">
        <f>-E33-E16</f>
        <v>-20600000</v>
      </c>
      <c r="F39" s="31">
        <f>-F33-F16</f>
        <v>-7217167.0599999996</v>
      </c>
      <c r="G39" s="174">
        <f>F39/E39*100</f>
        <v>35.034791553398051</v>
      </c>
      <c r="H39" s="31"/>
      <c r="K39" s="40"/>
    </row>
    <row r="40" spans="2:11" ht="15" x14ac:dyDescent="0.25">
      <c r="B40" s="36"/>
      <c r="C40" s="133"/>
      <c r="D40" s="31"/>
      <c r="E40" s="31"/>
      <c r="F40" s="32"/>
      <c r="G40" s="31"/>
      <c r="H40" s="31"/>
    </row>
    <row r="41" spans="2:11" ht="15" x14ac:dyDescent="0.25">
      <c r="B41" s="36"/>
      <c r="C41" s="133"/>
      <c r="D41" s="31"/>
      <c r="E41" s="31"/>
      <c r="F41" s="32"/>
      <c r="G41" s="31"/>
      <c r="H41" s="31"/>
    </row>
    <row r="42" spans="2:11" ht="15" x14ac:dyDescent="0.25">
      <c r="B42" s="36"/>
      <c r="C42" s="133"/>
      <c r="D42" s="31"/>
      <c r="E42" s="31"/>
      <c r="F42" s="32"/>
      <c r="G42" s="31"/>
      <c r="H42" s="31"/>
    </row>
    <row r="43" spans="2:11" ht="15" x14ac:dyDescent="0.25">
      <c r="B43" s="36"/>
      <c r="C43" s="133"/>
      <c r="D43" s="31"/>
      <c r="E43" s="31"/>
      <c r="F43" s="32"/>
      <c r="G43" s="31"/>
      <c r="H43" s="31"/>
    </row>
    <row r="44" spans="2:11" ht="15" x14ac:dyDescent="0.25">
      <c r="B44" s="36"/>
      <c r="C44" s="133"/>
      <c r="D44" s="31"/>
      <c r="E44" s="31"/>
      <c r="F44" s="32"/>
      <c r="G44" s="31"/>
      <c r="H44" s="31"/>
    </row>
    <row r="45" spans="2:11" ht="15" x14ac:dyDescent="0.25">
      <c r="B45" s="36"/>
      <c r="C45" s="133"/>
      <c r="D45" s="31"/>
      <c r="E45" s="31"/>
      <c r="F45" s="32"/>
      <c r="G45" s="31"/>
      <c r="H45" s="31"/>
    </row>
    <row r="46" spans="2:11" x14ac:dyDescent="0.25">
      <c r="B46" s="36"/>
      <c r="C46" s="5"/>
      <c r="D46" s="40"/>
      <c r="E46" s="5"/>
      <c r="F46" s="5"/>
      <c r="G46" s="5"/>
      <c r="H46" s="5"/>
    </row>
    <row r="47" spans="2:11" x14ac:dyDescent="0.25">
      <c r="B47" s="36"/>
      <c r="C47" s="5"/>
      <c r="D47" s="5"/>
      <c r="E47" s="5"/>
      <c r="F47" s="5"/>
      <c r="G47" s="5"/>
      <c r="H47" s="5"/>
    </row>
    <row r="48" spans="2:11" x14ac:dyDescent="0.25">
      <c r="B48" s="36"/>
      <c r="C48" s="24"/>
      <c r="D48" s="5"/>
      <c r="E48" s="232" t="s">
        <v>42</v>
      </c>
      <c r="F48" s="232"/>
      <c r="G48" s="232"/>
      <c r="H48" s="24"/>
    </row>
    <row r="49" spans="2:8" x14ac:dyDescent="0.25">
      <c r="B49" s="36"/>
      <c r="C49" s="24"/>
      <c r="D49" s="5"/>
      <c r="E49" s="232" t="s">
        <v>43</v>
      </c>
      <c r="F49" s="232"/>
      <c r="G49" s="232"/>
      <c r="H49" s="24"/>
    </row>
    <row r="50" spans="2:8" x14ac:dyDescent="0.25">
      <c r="B50" s="36"/>
      <c r="C50" s="24"/>
      <c r="D50" s="5"/>
      <c r="E50" s="232" t="s">
        <v>53</v>
      </c>
      <c r="F50" s="232"/>
      <c r="G50" s="232"/>
      <c r="H50" s="24"/>
    </row>
    <row r="51" spans="2:8" x14ac:dyDescent="0.25">
      <c r="B51" s="36"/>
      <c r="C51" s="5"/>
      <c r="D51" s="5"/>
      <c r="E51" s="5"/>
      <c r="F51" s="5"/>
      <c r="G51" s="5"/>
      <c r="H51" s="5"/>
    </row>
    <row r="52" spans="2:8" x14ac:dyDescent="0.25">
      <c r="B52" s="36"/>
      <c r="C52" s="5"/>
      <c r="D52" s="5"/>
      <c r="E52" s="5"/>
      <c r="F52" s="5"/>
      <c r="G52" s="5"/>
      <c r="H52" s="5"/>
    </row>
    <row r="53" spans="2:8" x14ac:dyDescent="0.25">
      <c r="B53" s="36"/>
      <c r="C53" s="5"/>
      <c r="D53" s="5"/>
      <c r="E53" s="5"/>
      <c r="F53" s="5"/>
      <c r="G53" s="5"/>
      <c r="H53" s="5"/>
    </row>
    <row r="54" spans="2:8" x14ac:dyDescent="0.25">
      <c r="B54" s="36"/>
      <c r="C54" s="5"/>
      <c r="D54" s="5"/>
      <c r="E54" s="5"/>
      <c r="F54" s="5"/>
      <c r="G54" s="5"/>
      <c r="H54" s="5"/>
    </row>
    <row r="55" spans="2:8" x14ac:dyDescent="0.25">
      <c r="B55" s="36"/>
      <c r="C55" s="5"/>
      <c r="D55" s="5"/>
      <c r="E55" s="5"/>
      <c r="F55" s="5"/>
      <c r="G55" s="5"/>
      <c r="H55" s="5"/>
    </row>
    <row r="56" spans="2:8" x14ac:dyDescent="0.25">
      <c r="B56" s="36"/>
      <c r="C56" s="5"/>
      <c r="D56" s="5"/>
      <c r="E56" s="5"/>
      <c r="F56" s="5"/>
      <c r="G56" s="5"/>
      <c r="H56" s="5"/>
    </row>
    <row r="57" spans="2:8" x14ac:dyDescent="0.25">
      <c r="B57" s="36"/>
      <c r="C57" s="5"/>
      <c r="D57" s="5"/>
      <c r="E57" s="5"/>
      <c r="F57" s="5"/>
      <c r="G57" s="5"/>
      <c r="H57" s="5"/>
    </row>
    <row r="58" spans="2:8" x14ac:dyDescent="0.25">
      <c r="B58" s="36"/>
      <c r="C58" s="5"/>
      <c r="D58" s="5"/>
      <c r="E58" s="5"/>
      <c r="F58" s="5"/>
      <c r="G58" s="5"/>
      <c r="H58" s="5"/>
    </row>
    <row r="59" spans="2:8" x14ac:dyDescent="0.25">
      <c r="B59" s="36"/>
      <c r="C59" s="5"/>
      <c r="D59" s="5"/>
      <c r="E59" s="5"/>
      <c r="F59" s="5"/>
      <c r="G59" s="5"/>
      <c r="H59" s="5"/>
    </row>
    <row r="60" spans="2:8" x14ac:dyDescent="0.25">
      <c r="B60" s="36"/>
      <c r="C60" s="5"/>
      <c r="D60" s="5"/>
      <c r="E60" s="5"/>
      <c r="F60" s="5"/>
      <c r="G60" s="5"/>
      <c r="H60" s="5"/>
    </row>
    <row r="61" spans="2:8" x14ac:dyDescent="0.25">
      <c r="B61" s="36"/>
      <c r="C61" s="5"/>
      <c r="D61" s="5"/>
      <c r="E61" s="5"/>
      <c r="F61" s="5"/>
      <c r="G61" s="5"/>
      <c r="H61" s="5"/>
    </row>
    <row r="62" spans="2:8" x14ac:dyDescent="0.25">
      <c r="B62" s="36"/>
      <c r="C62" s="5"/>
      <c r="D62" s="5"/>
      <c r="E62" s="5"/>
      <c r="F62" s="5"/>
      <c r="G62" s="5"/>
      <c r="H62" s="5"/>
    </row>
    <row r="63" spans="2:8" x14ac:dyDescent="0.25">
      <c r="B63" s="36"/>
      <c r="C63" s="5"/>
      <c r="D63" s="5"/>
      <c r="E63" s="5"/>
      <c r="F63" s="5"/>
      <c r="G63" s="5"/>
      <c r="H63" s="5"/>
    </row>
    <row r="64" spans="2:8" x14ac:dyDescent="0.25">
      <c r="B64" s="36"/>
      <c r="C64" s="5"/>
      <c r="D64" s="5"/>
      <c r="E64" s="5"/>
      <c r="F64" s="5"/>
      <c r="G64" s="5"/>
      <c r="H64" s="5"/>
    </row>
    <row r="65" spans="2:8" x14ac:dyDescent="0.25">
      <c r="B65" s="36"/>
      <c r="C65" s="5"/>
      <c r="D65" s="5"/>
      <c r="E65" s="5"/>
      <c r="F65" s="5"/>
      <c r="G65" s="5"/>
      <c r="H65" s="5"/>
    </row>
    <row r="66" spans="2:8" x14ac:dyDescent="0.25">
      <c r="B66" s="36"/>
      <c r="C66" s="5"/>
      <c r="D66" s="5"/>
      <c r="E66" s="5"/>
      <c r="F66" s="5"/>
      <c r="G66" s="5"/>
      <c r="H66" s="5"/>
    </row>
    <row r="67" spans="2:8" x14ac:dyDescent="0.25">
      <c r="B67" s="36"/>
      <c r="C67" s="5"/>
      <c r="D67" s="5"/>
      <c r="E67" s="5"/>
      <c r="F67" s="5"/>
      <c r="G67" s="5"/>
      <c r="H67" s="5"/>
    </row>
    <row r="68" spans="2:8" x14ac:dyDescent="0.25">
      <c r="B68" s="36"/>
      <c r="C68" s="5"/>
      <c r="D68" s="5"/>
      <c r="E68" s="5"/>
      <c r="F68" s="5"/>
      <c r="G68" s="5"/>
      <c r="H68" s="5"/>
    </row>
    <row r="69" spans="2:8" x14ac:dyDescent="0.25">
      <c r="B69" s="36"/>
      <c r="C69" s="5"/>
      <c r="D69" s="5"/>
      <c r="E69" s="5"/>
      <c r="F69" s="5"/>
      <c r="G69" s="5"/>
      <c r="H69" s="5"/>
    </row>
    <row r="70" spans="2:8" x14ac:dyDescent="0.25">
      <c r="B70" s="36"/>
      <c r="C70" s="5"/>
      <c r="D70" s="5"/>
      <c r="E70" s="5"/>
      <c r="F70" s="5"/>
      <c r="G70" s="5"/>
      <c r="H70" s="5"/>
    </row>
    <row r="71" spans="2:8" x14ac:dyDescent="0.25">
      <c r="B71" s="36"/>
      <c r="C71" s="5"/>
      <c r="D71" s="5"/>
      <c r="E71" s="5"/>
      <c r="F71" s="5"/>
      <c r="G71" s="5"/>
      <c r="H71" s="5"/>
    </row>
    <row r="72" spans="2:8" x14ac:dyDescent="0.25">
      <c r="B72" s="36"/>
      <c r="C72" s="5"/>
      <c r="D72" s="5"/>
      <c r="E72" s="5"/>
      <c r="F72" s="5"/>
      <c r="G72" s="5"/>
      <c r="H72" s="5"/>
    </row>
    <row r="73" spans="2:8" x14ac:dyDescent="0.25">
      <c r="B73" s="36"/>
      <c r="C73" s="5"/>
      <c r="D73" s="5"/>
      <c r="E73" s="5"/>
      <c r="F73" s="5"/>
      <c r="G73" s="5"/>
      <c r="H73" s="5"/>
    </row>
    <row r="74" spans="2:8" x14ac:dyDescent="0.25">
      <c r="B74" s="36"/>
      <c r="C74" s="5"/>
      <c r="D74" s="5"/>
      <c r="E74" s="5"/>
      <c r="F74" s="5"/>
      <c r="G74" s="5"/>
      <c r="H74" s="5"/>
    </row>
    <row r="75" spans="2:8" x14ac:dyDescent="0.25">
      <c r="B75" s="36"/>
      <c r="C75" s="5"/>
      <c r="D75" s="5"/>
      <c r="E75" s="5"/>
      <c r="F75" s="5"/>
      <c r="G75" s="5"/>
      <c r="H75" s="5"/>
    </row>
    <row r="76" spans="2:8" x14ac:dyDescent="0.25">
      <c r="B76" s="36"/>
      <c r="C76" s="5"/>
      <c r="D76" s="5"/>
      <c r="E76" s="5"/>
      <c r="F76" s="5"/>
      <c r="G76" s="5"/>
      <c r="H76" s="5"/>
    </row>
    <row r="77" spans="2:8" x14ac:dyDescent="0.25">
      <c r="B77" s="36"/>
      <c r="C77" s="5"/>
      <c r="D77" s="5"/>
      <c r="E77" s="5"/>
      <c r="F77" s="5"/>
      <c r="G77" s="5"/>
      <c r="H77" s="5"/>
    </row>
    <row r="78" spans="2:8" x14ac:dyDescent="0.25">
      <c r="B78" s="36"/>
      <c r="C78" s="5"/>
      <c r="D78" s="5"/>
      <c r="E78" s="5"/>
      <c r="F78" s="5"/>
      <c r="G78" s="5"/>
      <c r="H78" s="5"/>
    </row>
    <row r="79" spans="2:8" x14ac:dyDescent="0.25">
      <c r="B79" s="36"/>
      <c r="C79" s="5"/>
      <c r="D79" s="5"/>
      <c r="E79" s="5"/>
      <c r="F79" s="5"/>
      <c r="G79" s="5"/>
      <c r="H79" s="5"/>
    </row>
    <row r="80" spans="2:8" x14ac:dyDescent="0.25">
      <c r="B80" s="36"/>
      <c r="C80" s="5"/>
      <c r="D80" s="5"/>
      <c r="E80" s="5"/>
      <c r="F80" s="5"/>
      <c r="G80" s="5"/>
      <c r="H80" s="5"/>
    </row>
    <row r="81" spans="2:8" x14ac:dyDescent="0.25">
      <c r="B81" s="36"/>
      <c r="C81" s="5"/>
      <c r="D81" s="5"/>
      <c r="E81" s="5"/>
      <c r="F81" s="5"/>
      <c r="G81" s="5"/>
      <c r="H81" s="5"/>
    </row>
    <row r="82" spans="2:8" x14ac:dyDescent="0.25">
      <c r="B82" s="36"/>
      <c r="C82" s="5"/>
      <c r="D82" s="5"/>
      <c r="E82" s="5"/>
      <c r="F82" s="5"/>
      <c r="G82" s="5"/>
      <c r="H82" s="5"/>
    </row>
    <row r="83" spans="2:8" x14ac:dyDescent="0.25">
      <c r="B83" s="36"/>
      <c r="C83" s="5"/>
      <c r="D83" s="5"/>
      <c r="E83" s="5"/>
      <c r="F83" s="5"/>
      <c r="G83" s="5"/>
      <c r="H83" s="5"/>
    </row>
    <row r="84" spans="2:8" x14ac:dyDescent="0.25">
      <c r="B84" s="36"/>
      <c r="C84" s="5"/>
      <c r="D84" s="5"/>
      <c r="E84" s="5"/>
      <c r="F84" s="5"/>
      <c r="G84" s="5"/>
      <c r="H84" s="5"/>
    </row>
    <row r="85" spans="2:8" x14ac:dyDescent="0.25">
      <c r="B85" s="36"/>
      <c r="C85" s="5"/>
      <c r="D85" s="5"/>
      <c r="E85" s="5"/>
      <c r="F85" s="5"/>
      <c r="G85" s="5"/>
      <c r="H85" s="5"/>
    </row>
    <row r="86" spans="2:8" x14ac:dyDescent="0.25">
      <c r="B86" s="36"/>
      <c r="C86" s="5"/>
      <c r="D86" s="5"/>
      <c r="E86" s="5"/>
      <c r="F86" s="5"/>
      <c r="G86" s="5"/>
      <c r="H86" s="5"/>
    </row>
    <row r="87" spans="2:8" x14ac:dyDescent="0.25">
      <c r="B87" s="36"/>
      <c r="C87" s="5"/>
      <c r="D87" s="5"/>
      <c r="E87" s="5"/>
      <c r="F87" s="5"/>
      <c r="G87" s="5"/>
      <c r="H87" s="5"/>
    </row>
    <row r="88" spans="2:8" x14ac:dyDescent="0.25">
      <c r="B88" s="36"/>
      <c r="C88" s="5"/>
      <c r="D88" s="5"/>
      <c r="E88" s="5"/>
      <c r="F88" s="5"/>
      <c r="G88" s="5"/>
      <c r="H88" s="5"/>
    </row>
    <row r="89" spans="2:8" x14ac:dyDescent="0.25">
      <c r="B89" s="36"/>
      <c r="C89" s="5"/>
      <c r="D89" s="5"/>
      <c r="E89" s="5"/>
      <c r="F89" s="5"/>
      <c r="G89" s="5"/>
      <c r="H89" s="5"/>
    </row>
    <row r="90" spans="2:8" x14ac:dyDescent="0.25">
      <c r="B90" s="36"/>
      <c r="C90" s="5"/>
      <c r="D90" s="5"/>
      <c r="E90" s="5"/>
      <c r="F90" s="5"/>
      <c r="G90" s="5"/>
      <c r="H90" s="5"/>
    </row>
    <row r="91" spans="2:8" x14ac:dyDescent="0.25">
      <c r="B91" s="36"/>
      <c r="C91" s="5"/>
      <c r="D91" s="5"/>
      <c r="E91" s="5"/>
      <c r="F91" s="5"/>
      <c r="G91" s="5"/>
      <c r="H91" s="5"/>
    </row>
    <row r="92" spans="2:8" x14ac:dyDescent="0.25">
      <c r="B92" s="36"/>
      <c r="C92" s="5"/>
      <c r="D92" s="5"/>
      <c r="E92" s="5"/>
      <c r="F92" s="5"/>
      <c r="G92" s="5"/>
      <c r="H92" s="5"/>
    </row>
    <row r="93" spans="2:8" x14ac:dyDescent="0.25">
      <c r="B93" s="36"/>
      <c r="C93" s="5"/>
      <c r="D93" s="5"/>
      <c r="E93" s="5"/>
      <c r="F93" s="5"/>
      <c r="G93" s="5"/>
      <c r="H93" s="5"/>
    </row>
    <row r="94" spans="2:8" x14ac:dyDescent="0.25">
      <c r="B94" s="36"/>
      <c r="C94" s="5"/>
      <c r="D94" s="5"/>
      <c r="E94" s="5"/>
      <c r="F94" s="5"/>
      <c r="G94" s="5"/>
      <c r="H94" s="5"/>
    </row>
    <row r="95" spans="2:8" x14ac:dyDescent="0.25">
      <c r="B95" s="36"/>
      <c r="C95" s="5"/>
      <c r="D95" s="5"/>
      <c r="E95" s="5"/>
      <c r="F95" s="5"/>
      <c r="G95" s="5"/>
      <c r="H95" s="5"/>
    </row>
    <row r="96" spans="2:8" x14ac:dyDescent="0.25">
      <c r="B96" s="36"/>
      <c r="C96" s="5"/>
      <c r="D96" s="5"/>
      <c r="E96" s="5"/>
      <c r="F96" s="5"/>
      <c r="G96" s="5"/>
      <c r="H96" s="5"/>
    </row>
    <row r="97" spans="2:8" x14ac:dyDescent="0.25">
      <c r="B97" s="36"/>
      <c r="C97" s="5"/>
      <c r="D97" s="5"/>
      <c r="E97" s="5"/>
      <c r="F97" s="5"/>
      <c r="G97" s="5"/>
      <c r="H97" s="5"/>
    </row>
    <row r="98" spans="2:8" x14ac:dyDescent="0.25">
      <c r="B98" s="36"/>
      <c r="C98" s="5"/>
      <c r="D98" s="5"/>
      <c r="E98" s="5"/>
      <c r="F98" s="5"/>
      <c r="G98" s="5"/>
      <c r="H98" s="5"/>
    </row>
    <row r="99" spans="2:8" x14ac:dyDescent="0.25">
      <c r="B99" s="36"/>
      <c r="C99" s="5"/>
      <c r="D99" s="5"/>
      <c r="E99" s="5"/>
      <c r="F99" s="5"/>
      <c r="G99" s="5"/>
      <c r="H99" s="5"/>
    </row>
    <row r="100" spans="2:8" x14ac:dyDescent="0.25">
      <c r="B100" s="36"/>
      <c r="C100" s="5"/>
      <c r="D100" s="5"/>
      <c r="E100" s="5"/>
      <c r="F100" s="5"/>
      <c r="G100" s="5"/>
      <c r="H100" s="5"/>
    </row>
    <row r="101" spans="2:8" x14ac:dyDescent="0.25">
      <c r="B101" s="36"/>
      <c r="C101" s="5"/>
      <c r="D101" s="5"/>
      <c r="E101" s="5"/>
      <c r="F101" s="5"/>
      <c r="G101" s="5"/>
      <c r="H101" s="5"/>
    </row>
    <row r="102" spans="2:8" x14ac:dyDescent="0.25">
      <c r="B102" s="36"/>
      <c r="C102" s="5"/>
      <c r="D102" s="5"/>
      <c r="E102" s="5"/>
      <c r="F102" s="5"/>
      <c r="G102" s="5"/>
      <c r="H102" s="5"/>
    </row>
    <row r="103" spans="2:8" x14ac:dyDescent="0.25">
      <c r="B103" s="36"/>
      <c r="C103" s="5"/>
      <c r="D103" s="5"/>
      <c r="E103" s="5"/>
      <c r="F103" s="5"/>
      <c r="G103" s="5"/>
      <c r="H103" s="5"/>
    </row>
    <row r="104" spans="2:8" x14ac:dyDescent="0.25">
      <c r="B104" s="36"/>
      <c r="C104" s="5"/>
      <c r="D104" s="5"/>
      <c r="E104" s="5"/>
      <c r="F104" s="5"/>
      <c r="G104" s="5"/>
      <c r="H104" s="5"/>
    </row>
    <row r="105" spans="2:8" x14ac:dyDescent="0.25">
      <c r="B105" s="36"/>
      <c r="C105" s="5"/>
      <c r="D105" s="5"/>
      <c r="E105" s="5"/>
      <c r="F105" s="5"/>
      <c r="G105" s="5"/>
      <c r="H105" s="5"/>
    </row>
    <row r="106" spans="2:8" x14ac:dyDescent="0.25">
      <c r="B106" s="36"/>
      <c r="C106" s="5"/>
      <c r="D106" s="5"/>
      <c r="E106" s="5"/>
      <c r="F106" s="5"/>
      <c r="G106" s="5"/>
      <c r="H106" s="5"/>
    </row>
    <row r="107" spans="2:8" x14ac:dyDescent="0.25">
      <c r="B107" s="36"/>
      <c r="C107" s="5"/>
      <c r="D107" s="5"/>
      <c r="E107" s="5"/>
      <c r="F107" s="5"/>
      <c r="G107" s="5"/>
      <c r="H107" s="5"/>
    </row>
    <row r="108" spans="2:8" x14ac:dyDescent="0.25">
      <c r="B108" s="36"/>
      <c r="C108" s="5"/>
      <c r="D108" s="5"/>
      <c r="E108" s="5"/>
      <c r="F108" s="5"/>
      <c r="G108" s="5"/>
      <c r="H108" s="5"/>
    </row>
    <row r="109" spans="2:8" x14ac:dyDescent="0.25">
      <c r="B109" s="36"/>
      <c r="C109" s="5"/>
      <c r="D109" s="5"/>
      <c r="E109" s="5"/>
      <c r="F109" s="5"/>
      <c r="G109" s="5"/>
      <c r="H109" s="5"/>
    </row>
    <row r="110" spans="2:8" x14ac:dyDescent="0.25">
      <c r="B110" s="36"/>
      <c r="C110" s="5"/>
      <c r="D110" s="5"/>
      <c r="E110" s="5"/>
      <c r="F110" s="5"/>
      <c r="G110" s="5"/>
      <c r="H110" s="5"/>
    </row>
    <row r="111" spans="2:8" x14ac:dyDescent="0.25">
      <c r="B111" s="36"/>
      <c r="C111" s="5"/>
      <c r="D111" s="5"/>
      <c r="E111" s="5"/>
      <c r="F111" s="5"/>
      <c r="G111" s="5"/>
      <c r="H111" s="5"/>
    </row>
    <row r="112" spans="2:8" x14ac:dyDescent="0.25">
      <c r="B112" s="36"/>
      <c r="C112" s="5"/>
      <c r="D112" s="5"/>
      <c r="E112" s="5"/>
      <c r="F112" s="5"/>
      <c r="G112" s="5"/>
      <c r="H112" s="5"/>
    </row>
    <row r="113" spans="2:8" x14ac:dyDescent="0.25">
      <c r="B113" s="36"/>
      <c r="C113" s="5"/>
      <c r="D113" s="5"/>
      <c r="E113" s="5"/>
      <c r="F113" s="5"/>
      <c r="G113" s="5"/>
      <c r="H113" s="5"/>
    </row>
    <row r="114" spans="2:8" x14ac:dyDescent="0.25">
      <c r="B114" s="36"/>
      <c r="C114" s="5"/>
      <c r="D114" s="5"/>
      <c r="E114" s="5"/>
      <c r="F114" s="5"/>
      <c r="G114" s="5"/>
      <c r="H114" s="5"/>
    </row>
    <row r="115" spans="2:8" x14ac:dyDescent="0.25">
      <c r="B115" s="36"/>
      <c r="C115" s="5"/>
      <c r="D115" s="5"/>
      <c r="E115" s="5"/>
      <c r="F115" s="5"/>
      <c r="G115" s="5"/>
      <c r="H115" s="5"/>
    </row>
    <row r="116" spans="2:8" x14ac:dyDescent="0.25">
      <c r="B116" s="36"/>
      <c r="C116" s="5"/>
      <c r="D116" s="5"/>
      <c r="E116" s="5"/>
      <c r="F116" s="5"/>
      <c r="G116" s="5"/>
      <c r="H116" s="5"/>
    </row>
    <row r="117" spans="2:8" x14ac:dyDescent="0.25">
      <c r="B117" s="36"/>
      <c r="C117" s="5"/>
      <c r="D117" s="5"/>
      <c r="E117" s="5"/>
      <c r="F117" s="5"/>
      <c r="G117" s="5"/>
      <c r="H117" s="5"/>
    </row>
    <row r="118" spans="2:8" x14ac:dyDescent="0.25">
      <c r="B118" s="36"/>
      <c r="C118" s="5"/>
      <c r="D118" s="5"/>
      <c r="E118" s="5"/>
      <c r="F118" s="5"/>
      <c r="G118" s="5"/>
      <c r="H118" s="5"/>
    </row>
    <row r="119" spans="2:8" x14ac:dyDescent="0.25">
      <c r="B119" s="36"/>
      <c r="C119" s="5"/>
      <c r="D119" s="5"/>
      <c r="E119" s="5"/>
      <c r="F119" s="5"/>
      <c r="G119" s="5"/>
      <c r="H119" s="5"/>
    </row>
    <row r="120" spans="2:8" x14ac:dyDescent="0.25">
      <c r="B120" s="36"/>
      <c r="C120" s="5"/>
      <c r="D120" s="5"/>
      <c r="E120" s="5"/>
      <c r="F120" s="5"/>
      <c r="G120" s="5"/>
      <c r="H120" s="5"/>
    </row>
    <row r="121" spans="2:8" x14ac:dyDescent="0.25">
      <c r="B121" s="36"/>
      <c r="C121" s="5"/>
      <c r="D121" s="5"/>
      <c r="E121" s="5"/>
      <c r="F121" s="5"/>
      <c r="G121" s="5"/>
      <c r="H121" s="5"/>
    </row>
    <row r="122" spans="2:8" x14ac:dyDescent="0.25">
      <c r="B122" s="36"/>
      <c r="C122" s="5"/>
      <c r="D122" s="5"/>
      <c r="E122" s="5"/>
      <c r="F122" s="5"/>
      <c r="G122" s="5"/>
      <c r="H122" s="5"/>
    </row>
    <row r="123" spans="2:8" x14ac:dyDescent="0.25">
      <c r="B123" s="36"/>
      <c r="C123" s="5"/>
      <c r="D123" s="5"/>
      <c r="E123" s="5"/>
      <c r="F123" s="5"/>
      <c r="G123" s="5"/>
      <c r="H123" s="5"/>
    </row>
    <row r="124" spans="2:8" x14ac:dyDescent="0.25">
      <c r="B124" s="36"/>
      <c r="C124" s="5"/>
      <c r="D124" s="5"/>
      <c r="E124" s="5"/>
      <c r="F124" s="5"/>
      <c r="G124" s="5"/>
      <c r="H124" s="5"/>
    </row>
    <row r="125" spans="2:8" x14ac:dyDescent="0.25">
      <c r="B125" s="36"/>
      <c r="C125" s="5"/>
      <c r="D125" s="5"/>
      <c r="E125" s="5"/>
      <c r="F125" s="5"/>
      <c r="G125" s="5"/>
      <c r="H125" s="5"/>
    </row>
    <row r="126" spans="2:8" x14ac:dyDescent="0.25">
      <c r="B126" s="36"/>
      <c r="C126" s="5"/>
      <c r="D126" s="5"/>
      <c r="E126" s="5"/>
      <c r="F126" s="5"/>
      <c r="G126" s="5"/>
      <c r="H126" s="5"/>
    </row>
    <row r="127" spans="2:8" x14ac:dyDescent="0.25">
      <c r="B127" s="36"/>
      <c r="C127" s="5"/>
      <c r="D127" s="5"/>
      <c r="E127" s="5"/>
      <c r="F127" s="5"/>
      <c r="G127" s="5"/>
      <c r="H127" s="5"/>
    </row>
    <row r="128" spans="2:8" x14ac:dyDescent="0.25">
      <c r="B128" s="36"/>
      <c r="C128" s="5"/>
      <c r="D128" s="5"/>
      <c r="E128" s="5"/>
      <c r="F128" s="5"/>
      <c r="G128" s="5"/>
      <c r="H128" s="5"/>
    </row>
    <row r="129" spans="2:8" x14ac:dyDescent="0.25">
      <c r="B129" s="36"/>
      <c r="C129" s="5"/>
      <c r="D129" s="5"/>
      <c r="E129" s="5"/>
      <c r="F129" s="5"/>
      <c r="G129" s="5"/>
      <c r="H129" s="5"/>
    </row>
    <row r="130" spans="2:8" x14ac:dyDescent="0.25">
      <c r="B130" s="36"/>
      <c r="C130" s="5"/>
      <c r="D130" s="5"/>
      <c r="E130" s="5"/>
      <c r="F130" s="5"/>
      <c r="G130" s="5"/>
      <c r="H130" s="5"/>
    </row>
    <row r="131" spans="2:8" x14ac:dyDescent="0.25">
      <c r="B131" s="36"/>
      <c r="C131" s="5"/>
      <c r="D131" s="5"/>
      <c r="E131" s="5"/>
      <c r="F131" s="5"/>
      <c r="G131" s="5"/>
      <c r="H131" s="5"/>
    </row>
    <row r="132" spans="2:8" x14ac:dyDescent="0.25">
      <c r="B132" s="36"/>
      <c r="C132" s="5"/>
      <c r="D132" s="5"/>
      <c r="E132" s="5"/>
      <c r="F132" s="5"/>
      <c r="G132" s="5"/>
      <c r="H132" s="5"/>
    </row>
    <row r="133" spans="2:8" x14ac:dyDescent="0.25">
      <c r="B133" s="36"/>
      <c r="C133" s="5"/>
      <c r="D133" s="5"/>
      <c r="E133" s="5"/>
      <c r="F133" s="5"/>
      <c r="G133" s="5"/>
      <c r="H133" s="5"/>
    </row>
    <row r="134" spans="2:8" x14ac:dyDescent="0.25">
      <c r="B134" s="36"/>
      <c r="C134" s="5"/>
      <c r="D134" s="5"/>
      <c r="E134" s="5"/>
      <c r="F134" s="5"/>
      <c r="G134" s="5"/>
      <c r="H134" s="5"/>
    </row>
    <row r="135" spans="2:8" x14ac:dyDescent="0.25">
      <c r="B135" s="36"/>
      <c r="C135" s="5"/>
      <c r="D135" s="5"/>
      <c r="E135" s="5"/>
      <c r="F135" s="5"/>
      <c r="G135" s="5"/>
      <c r="H135" s="5"/>
    </row>
    <row r="136" spans="2:8" x14ac:dyDescent="0.25">
      <c r="B136" s="36"/>
      <c r="C136" s="5"/>
      <c r="D136" s="5"/>
      <c r="E136" s="5"/>
      <c r="F136" s="5"/>
      <c r="G136" s="5"/>
      <c r="H136" s="5"/>
    </row>
    <row r="137" spans="2:8" x14ac:dyDescent="0.25">
      <c r="B137" s="36"/>
      <c r="C137" s="5"/>
      <c r="D137" s="5"/>
      <c r="E137" s="5"/>
      <c r="F137" s="5"/>
      <c r="G137" s="5"/>
      <c r="H137" s="5"/>
    </row>
    <row r="138" spans="2:8" x14ac:dyDescent="0.25">
      <c r="B138" s="36"/>
      <c r="C138" s="5"/>
      <c r="D138" s="5"/>
      <c r="E138" s="5"/>
      <c r="F138" s="5"/>
      <c r="G138" s="5"/>
      <c r="H138" s="5"/>
    </row>
    <row r="139" spans="2:8" x14ac:dyDescent="0.25">
      <c r="B139" s="36"/>
      <c r="C139" s="5"/>
      <c r="D139" s="5"/>
      <c r="E139" s="5"/>
      <c r="F139" s="5"/>
      <c r="G139" s="5"/>
      <c r="H139" s="5"/>
    </row>
    <row r="140" spans="2:8" x14ac:dyDescent="0.25">
      <c r="B140" s="36"/>
      <c r="C140" s="5"/>
      <c r="D140" s="5"/>
      <c r="E140" s="5"/>
      <c r="F140" s="5"/>
      <c r="G140" s="5"/>
      <c r="H140" s="5"/>
    </row>
    <row r="141" spans="2:8" x14ac:dyDescent="0.25">
      <c r="B141" s="36"/>
      <c r="C141" s="5"/>
      <c r="D141" s="5"/>
      <c r="E141" s="5"/>
      <c r="F141" s="5"/>
      <c r="G141" s="5"/>
      <c r="H141" s="5"/>
    </row>
    <row r="142" spans="2:8" x14ac:dyDescent="0.25">
      <c r="B142" s="36"/>
      <c r="C142" s="5"/>
      <c r="D142" s="5"/>
      <c r="E142" s="5"/>
      <c r="F142" s="5"/>
      <c r="G142" s="5"/>
      <c r="H142" s="5"/>
    </row>
    <row r="143" spans="2:8" x14ac:dyDescent="0.25">
      <c r="B143" s="36"/>
      <c r="C143" s="5"/>
      <c r="D143" s="5"/>
      <c r="E143" s="5"/>
      <c r="F143" s="5"/>
      <c r="G143" s="5"/>
      <c r="H143" s="5"/>
    </row>
    <row r="144" spans="2:8" x14ac:dyDescent="0.25">
      <c r="B144" s="36"/>
      <c r="C144" s="5"/>
      <c r="D144" s="5"/>
      <c r="E144" s="5"/>
      <c r="F144" s="5"/>
      <c r="G144" s="5"/>
      <c r="H144" s="5"/>
    </row>
    <row r="145" spans="2:8" x14ac:dyDescent="0.25">
      <c r="B145" s="36"/>
      <c r="C145" s="5"/>
      <c r="D145" s="5"/>
      <c r="E145" s="5"/>
      <c r="F145" s="5"/>
      <c r="G145" s="5"/>
      <c r="H145" s="5"/>
    </row>
    <row r="146" spans="2:8" x14ac:dyDescent="0.25">
      <c r="B146" s="36"/>
      <c r="C146" s="5"/>
      <c r="D146" s="5"/>
      <c r="E146" s="5"/>
      <c r="F146" s="5"/>
      <c r="G146" s="5"/>
      <c r="H146" s="5"/>
    </row>
    <row r="147" spans="2:8" x14ac:dyDescent="0.25">
      <c r="B147" s="36"/>
      <c r="C147" s="5"/>
      <c r="D147" s="5"/>
      <c r="E147" s="5"/>
      <c r="F147" s="5"/>
      <c r="G147" s="5"/>
      <c r="H147" s="5"/>
    </row>
    <row r="148" spans="2:8" x14ac:dyDescent="0.25">
      <c r="B148" s="36"/>
      <c r="C148" s="5"/>
      <c r="D148" s="5"/>
      <c r="E148" s="5"/>
      <c r="F148" s="5"/>
      <c r="G148" s="5"/>
      <c r="H148" s="5"/>
    </row>
    <row r="149" spans="2:8" x14ac:dyDescent="0.25">
      <c r="B149" s="36"/>
      <c r="C149" s="5"/>
      <c r="D149" s="5"/>
      <c r="E149" s="5"/>
      <c r="F149" s="5"/>
      <c r="G149" s="5"/>
      <c r="H149" s="5"/>
    </row>
    <row r="150" spans="2:8" x14ac:dyDescent="0.25">
      <c r="B150" s="36"/>
      <c r="C150" s="5"/>
      <c r="D150" s="5"/>
      <c r="E150" s="5"/>
      <c r="F150" s="5"/>
      <c r="G150" s="5"/>
      <c r="H150" s="5"/>
    </row>
    <row r="151" spans="2:8" x14ac:dyDescent="0.25">
      <c r="B151" s="36"/>
      <c r="C151" s="5"/>
      <c r="D151" s="5"/>
      <c r="E151" s="5"/>
      <c r="F151" s="5"/>
      <c r="G151" s="5"/>
      <c r="H151" s="5"/>
    </row>
    <row r="152" spans="2:8" x14ac:dyDescent="0.25">
      <c r="B152" s="36"/>
      <c r="C152" s="5"/>
      <c r="D152" s="5"/>
      <c r="E152" s="5"/>
      <c r="F152" s="5"/>
      <c r="G152" s="5"/>
      <c r="H152" s="5"/>
    </row>
    <row r="153" spans="2:8" x14ac:dyDescent="0.25">
      <c r="B153" s="36"/>
      <c r="C153" s="5"/>
      <c r="D153" s="5"/>
      <c r="E153" s="5"/>
      <c r="F153" s="5"/>
      <c r="G153" s="5"/>
      <c r="H153" s="5"/>
    </row>
    <row r="154" spans="2:8" x14ac:dyDescent="0.25">
      <c r="B154" s="36"/>
      <c r="C154" s="5"/>
      <c r="D154" s="5"/>
      <c r="E154" s="5"/>
      <c r="F154" s="5"/>
      <c r="G154" s="5"/>
      <c r="H154" s="5"/>
    </row>
    <row r="155" spans="2:8" x14ac:dyDescent="0.25">
      <c r="B155" s="36"/>
      <c r="C155" s="5"/>
      <c r="D155" s="5"/>
      <c r="E155" s="5"/>
      <c r="F155" s="5"/>
      <c r="G155" s="5"/>
      <c r="H155" s="5"/>
    </row>
    <row r="156" spans="2:8" x14ac:dyDescent="0.25">
      <c r="B156" s="36"/>
      <c r="C156" s="5"/>
      <c r="D156" s="5"/>
      <c r="E156" s="5"/>
      <c r="F156" s="5"/>
      <c r="G156" s="5"/>
      <c r="H156" s="5"/>
    </row>
    <row r="157" spans="2:8" x14ac:dyDescent="0.25">
      <c r="B157" s="36"/>
      <c r="C157" s="5"/>
      <c r="D157" s="5"/>
      <c r="E157" s="5"/>
      <c r="F157" s="5"/>
      <c r="G157" s="5"/>
      <c r="H157" s="5"/>
    </row>
    <row r="158" spans="2:8" x14ac:dyDescent="0.25">
      <c r="B158" s="36"/>
      <c r="C158" s="5"/>
      <c r="D158" s="5"/>
      <c r="E158" s="5"/>
      <c r="F158" s="5"/>
      <c r="G158" s="5"/>
      <c r="H158" s="5"/>
    </row>
    <row r="159" spans="2:8" x14ac:dyDescent="0.25">
      <c r="B159" s="36"/>
      <c r="C159" s="5"/>
      <c r="D159" s="5"/>
      <c r="E159" s="5"/>
      <c r="F159" s="5"/>
      <c r="G159" s="5"/>
      <c r="H159" s="5"/>
    </row>
    <row r="160" spans="2:8" x14ac:dyDescent="0.25">
      <c r="B160" s="36"/>
      <c r="C160" s="5"/>
      <c r="D160" s="5"/>
      <c r="E160" s="5"/>
      <c r="F160" s="5"/>
      <c r="G160" s="5"/>
      <c r="H160" s="5"/>
    </row>
    <row r="161" spans="2:8" x14ac:dyDescent="0.25">
      <c r="B161" s="36"/>
      <c r="C161" s="5"/>
      <c r="D161" s="5"/>
      <c r="E161" s="5"/>
      <c r="F161" s="5"/>
      <c r="G161" s="5"/>
      <c r="H161" s="5"/>
    </row>
    <row r="162" spans="2:8" x14ac:dyDescent="0.25">
      <c r="B162" s="36"/>
      <c r="C162" s="5"/>
      <c r="D162" s="5"/>
      <c r="E162" s="5"/>
      <c r="F162" s="5"/>
      <c r="G162" s="5"/>
      <c r="H162" s="5"/>
    </row>
    <row r="163" spans="2:8" x14ac:dyDescent="0.25">
      <c r="B163" s="36"/>
      <c r="C163" s="5"/>
      <c r="D163" s="5"/>
      <c r="E163" s="5"/>
      <c r="F163" s="5"/>
      <c r="G163" s="5"/>
      <c r="H163" s="5"/>
    </row>
    <row r="164" spans="2:8" x14ac:dyDescent="0.25">
      <c r="B164" s="36"/>
      <c r="C164" s="5"/>
      <c r="D164" s="5"/>
      <c r="E164" s="5"/>
      <c r="F164" s="5"/>
      <c r="G164" s="5"/>
      <c r="H164" s="5"/>
    </row>
    <row r="165" spans="2:8" x14ac:dyDescent="0.25">
      <c r="B165" s="36"/>
      <c r="C165" s="5"/>
      <c r="D165" s="5"/>
      <c r="E165" s="5"/>
      <c r="F165" s="5"/>
      <c r="G165" s="5"/>
      <c r="H165" s="5"/>
    </row>
    <row r="166" spans="2:8" x14ac:dyDescent="0.25">
      <c r="B166" s="36"/>
      <c r="C166" s="5"/>
      <c r="D166" s="5"/>
      <c r="E166" s="5"/>
      <c r="F166" s="5"/>
      <c r="G166" s="5"/>
      <c r="H166" s="5"/>
    </row>
    <row r="167" spans="2:8" x14ac:dyDescent="0.25">
      <c r="B167" s="36"/>
      <c r="C167" s="5"/>
      <c r="D167" s="5"/>
      <c r="E167" s="5"/>
      <c r="F167" s="5"/>
      <c r="G167" s="5"/>
      <c r="H167" s="5"/>
    </row>
    <row r="168" spans="2:8" x14ac:dyDescent="0.25">
      <c r="B168" s="36"/>
      <c r="C168" s="5"/>
      <c r="D168" s="5"/>
      <c r="E168" s="5"/>
      <c r="F168" s="5"/>
      <c r="G168" s="5"/>
      <c r="H168" s="5"/>
    </row>
    <row r="169" spans="2:8" x14ac:dyDescent="0.25">
      <c r="B169" s="36"/>
      <c r="C169" s="5"/>
      <c r="D169" s="5"/>
      <c r="E169" s="5"/>
      <c r="F169" s="5"/>
      <c r="G169" s="5"/>
      <c r="H169" s="5"/>
    </row>
    <row r="170" spans="2:8" x14ac:dyDescent="0.25">
      <c r="B170" s="36"/>
      <c r="C170" s="5"/>
      <c r="D170" s="5"/>
      <c r="E170" s="5"/>
      <c r="F170" s="5"/>
      <c r="G170" s="5"/>
      <c r="H170" s="5"/>
    </row>
    <row r="171" spans="2:8" x14ac:dyDescent="0.25">
      <c r="B171" s="36"/>
      <c r="C171" s="5"/>
      <c r="D171" s="5"/>
      <c r="E171" s="5"/>
      <c r="F171" s="5"/>
      <c r="G171" s="5"/>
      <c r="H171" s="5"/>
    </row>
    <row r="172" spans="2:8" x14ac:dyDescent="0.25">
      <c r="B172" s="36"/>
      <c r="C172" s="5"/>
      <c r="D172" s="5"/>
      <c r="E172" s="5"/>
      <c r="F172" s="5"/>
      <c r="G172" s="5"/>
      <c r="H172" s="5"/>
    </row>
    <row r="173" spans="2:8" x14ac:dyDescent="0.25">
      <c r="B173" s="36"/>
      <c r="C173" s="5"/>
      <c r="D173" s="5"/>
      <c r="E173" s="5"/>
      <c r="F173" s="5"/>
      <c r="G173" s="5"/>
      <c r="H173" s="5"/>
    </row>
    <row r="174" spans="2:8" x14ac:dyDescent="0.25">
      <c r="B174" s="36"/>
      <c r="C174" s="5"/>
      <c r="D174" s="5"/>
      <c r="E174" s="5"/>
      <c r="F174" s="5"/>
      <c r="G174" s="5"/>
      <c r="H174" s="5"/>
    </row>
    <row r="175" spans="2:8" x14ac:dyDescent="0.25">
      <c r="B175" s="36"/>
      <c r="C175" s="5"/>
      <c r="D175" s="5"/>
      <c r="E175" s="5"/>
      <c r="F175" s="5"/>
      <c r="G175" s="5"/>
      <c r="H175" s="5"/>
    </row>
    <row r="176" spans="2:8" x14ac:dyDescent="0.25">
      <c r="B176" s="36"/>
      <c r="C176" s="5"/>
      <c r="D176" s="5"/>
      <c r="E176" s="5"/>
      <c r="F176" s="5"/>
      <c r="G176" s="5"/>
      <c r="H176" s="5"/>
    </row>
    <row r="177" spans="2:8" x14ac:dyDescent="0.25">
      <c r="B177" s="36"/>
      <c r="C177" s="5"/>
      <c r="D177" s="5"/>
      <c r="E177" s="5"/>
      <c r="F177" s="5"/>
      <c r="G177" s="5"/>
      <c r="H177" s="5"/>
    </row>
    <row r="178" spans="2:8" x14ac:dyDescent="0.25">
      <c r="B178" s="36"/>
      <c r="C178" s="5"/>
      <c r="D178" s="5"/>
      <c r="E178" s="5"/>
      <c r="F178" s="5"/>
      <c r="G178" s="5"/>
      <c r="H178" s="5"/>
    </row>
    <row r="179" spans="2:8" x14ac:dyDescent="0.25">
      <c r="B179" s="36"/>
      <c r="C179" s="5"/>
      <c r="D179" s="5"/>
      <c r="E179" s="5"/>
      <c r="F179" s="5"/>
      <c r="G179" s="5"/>
      <c r="H179" s="5"/>
    </row>
    <row r="180" spans="2:8" x14ac:dyDescent="0.25">
      <c r="B180" s="36"/>
      <c r="C180" s="5"/>
      <c r="D180" s="5"/>
      <c r="E180" s="5"/>
      <c r="F180" s="5"/>
      <c r="G180" s="5"/>
      <c r="H180" s="5"/>
    </row>
    <row r="181" spans="2:8" x14ac:dyDescent="0.25">
      <c r="B181" s="36"/>
      <c r="C181" s="5"/>
      <c r="D181" s="5"/>
      <c r="E181" s="5"/>
      <c r="F181" s="5"/>
      <c r="G181" s="5"/>
      <c r="H181" s="5"/>
    </row>
    <row r="182" spans="2:8" x14ac:dyDescent="0.25">
      <c r="B182" s="36"/>
      <c r="C182" s="5"/>
      <c r="D182" s="5"/>
      <c r="E182" s="5"/>
      <c r="F182" s="5"/>
      <c r="G182" s="5"/>
      <c r="H182" s="5"/>
    </row>
    <row r="183" spans="2:8" x14ac:dyDescent="0.25">
      <c r="B183" s="36"/>
      <c r="C183" s="5"/>
      <c r="D183" s="5"/>
      <c r="E183" s="5"/>
      <c r="F183" s="5"/>
      <c r="G183" s="5"/>
      <c r="H183" s="5"/>
    </row>
    <row r="184" spans="2:8" x14ac:dyDescent="0.25">
      <c r="B184" s="36"/>
      <c r="C184" s="5"/>
      <c r="D184" s="5"/>
      <c r="E184" s="5"/>
      <c r="F184" s="5"/>
      <c r="G184" s="5"/>
      <c r="H184" s="5"/>
    </row>
    <row r="185" spans="2:8" x14ac:dyDescent="0.25">
      <c r="B185" s="36"/>
      <c r="C185" s="5"/>
      <c r="D185" s="5"/>
      <c r="E185" s="5"/>
      <c r="F185" s="5"/>
      <c r="G185" s="5"/>
      <c r="H185" s="5"/>
    </row>
    <row r="186" spans="2:8" x14ac:dyDescent="0.25">
      <c r="B186" s="36"/>
      <c r="C186" s="5"/>
      <c r="D186" s="5"/>
      <c r="E186" s="5"/>
      <c r="F186" s="5"/>
      <c r="G186" s="5"/>
      <c r="H186" s="5"/>
    </row>
    <row r="187" spans="2:8" x14ac:dyDescent="0.25">
      <c r="B187" s="36"/>
      <c r="C187" s="5"/>
      <c r="D187" s="5"/>
      <c r="E187" s="5"/>
      <c r="F187" s="5"/>
      <c r="G187" s="5"/>
      <c r="H187" s="5"/>
    </row>
    <row r="188" spans="2:8" x14ac:dyDescent="0.25">
      <c r="B188" s="36"/>
      <c r="C188" s="5"/>
      <c r="D188" s="5"/>
      <c r="E188" s="5"/>
      <c r="F188" s="5"/>
      <c r="G188" s="5"/>
      <c r="H188" s="5"/>
    </row>
    <row r="189" spans="2:8" x14ac:dyDescent="0.25">
      <c r="B189" s="36"/>
      <c r="C189" s="5"/>
      <c r="D189" s="5"/>
      <c r="E189" s="5"/>
      <c r="F189" s="5"/>
      <c r="G189" s="5"/>
      <c r="H189" s="5"/>
    </row>
    <row r="190" spans="2:8" x14ac:dyDescent="0.25">
      <c r="B190" s="36"/>
      <c r="C190" s="5"/>
      <c r="D190" s="5"/>
      <c r="E190" s="5"/>
      <c r="F190" s="5"/>
      <c r="G190" s="5"/>
      <c r="H190" s="5"/>
    </row>
    <row r="191" spans="2:8" x14ac:dyDescent="0.25">
      <c r="B191" s="36"/>
      <c r="C191" s="5"/>
      <c r="D191" s="5"/>
      <c r="E191" s="5"/>
      <c r="F191" s="5"/>
      <c r="G191" s="5"/>
      <c r="H191" s="5"/>
    </row>
    <row r="192" spans="2:8" x14ac:dyDescent="0.25">
      <c r="B192" s="36"/>
      <c r="C192" s="5"/>
      <c r="D192" s="5"/>
      <c r="E192" s="5"/>
      <c r="F192" s="5"/>
      <c r="G192" s="5"/>
      <c r="H192" s="5"/>
    </row>
    <row r="193" spans="2:8" x14ac:dyDescent="0.25">
      <c r="B193" s="36"/>
      <c r="C193" s="5"/>
      <c r="D193" s="5"/>
      <c r="E193" s="5"/>
      <c r="F193" s="5"/>
      <c r="G193" s="5"/>
      <c r="H193" s="5"/>
    </row>
    <row r="194" spans="2:8" x14ac:dyDescent="0.25">
      <c r="B194" s="36"/>
      <c r="C194" s="5"/>
      <c r="D194" s="5"/>
      <c r="E194" s="5"/>
      <c r="F194" s="5"/>
      <c r="G194" s="5"/>
      <c r="H194" s="5"/>
    </row>
    <row r="195" spans="2:8" x14ac:dyDescent="0.25">
      <c r="B195" s="36"/>
      <c r="C195" s="5"/>
      <c r="D195" s="5"/>
      <c r="E195" s="5"/>
      <c r="F195" s="5"/>
      <c r="G195" s="5"/>
      <c r="H195" s="5"/>
    </row>
    <row r="196" spans="2:8" x14ac:dyDescent="0.25">
      <c r="B196" s="36"/>
      <c r="C196" s="5"/>
      <c r="D196" s="5"/>
      <c r="E196" s="5"/>
      <c r="F196" s="5"/>
      <c r="G196" s="5"/>
      <c r="H196" s="5"/>
    </row>
    <row r="197" spans="2:8" x14ac:dyDescent="0.25">
      <c r="B197" s="36"/>
      <c r="C197" s="5"/>
      <c r="D197" s="5"/>
      <c r="E197" s="5"/>
      <c r="F197" s="5"/>
      <c r="G197" s="5"/>
      <c r="H197" s="5"/>
    </row>
    <row r="198" spans="2:8" x14ac:dyDescent="0.25">
      <c r="B198" s="36"/>
      <c r="C198" s="5"/>
      <c r="D198" s="5"/>
      <c r="E198" s="5"/>
      <c r="F198" s="5"/>
      <c r="G198" s="5"/>
      <c r="H198" s="5"/>
    </row>
    <row r="199" spans="2:8" x14ac:dyDescent="0.25">
      <c r="B199" s="36"/>
      <c r="C199" s="5"/>
      <c r="D199" s="5"/>
      <c r="E199" s="5"/>
      <c r="F199" s="5"/>
      <c r="G199" s="5"/>
      <c r="H199" s="5"/>
    </row>
    <row r="200" spans="2:8" x14ac:dyDescent="0.25">
      <c r="B200" s="36"/>
      <c r="C200" s="5"/>
      <c r="D200" s="5"/>
      <c r="E200" s="5"/>
      <c r="F200" s="5"/>
      <c r="G200" s="5"/>
      <c r="H200" s="5"/>
    </row>
    <row r="201" spans="2:8" x14ac:dyDescent="0.25">
      <c r="B201" s="36"/>
      <c r="C201" s="5"/>
      <c r="D201" s="5"/>
      <c r="E201" s="5"/>
      <c r="F201" s="5"/>
      <c r="G201" s="5"/>
      <c r="H201" s="5"/>
    </row>
    <row r="202" spans="2:8" x14ac:dyDescent="0.25">
      <c r="B202" s="36"/>
      <c r="C202" s="5"/>
      <c r="D202" s="5"/>
      <c r="E202" s="5"/>
      <c r="F202" s="5"/>
      <c r="G202" s="5"/>
      <c r="H202" s="5"/>
    </row>
    <row r="203" spans="2:8" x14ac:dyDescent="0.25">
      <c r="B203" s="36"/>
      <c r="C203" s="5"/>
      <c r="D203" s="5"/>
      <c r="E203" s="5"/>
      <c r="F203" s="5"/>
      <c r="G203" s="5"/>
      <c r="H203" s="5"/>
    </row>
    <row r="204" spans="2:8" x14ac:dyDescent="0.25">
      <c r="B204" s="36"/>
      <c r="C204" s="5"/>
      <c r="D204" s="5"/>
      <c r="E204" s="5"/>
      <c r="F204" s="5"/>
      <c r="G204" s="5"/>
      <c r="H204" s="5"/>
    </row>
    <row r="205" spans="2:8" x14ac:dyDescent="0.25">
      <c r="B205" s="36"/>
      <c r="C205" s="5"/>
      <c r="D205" s="5"/>
      <c r="E205" s="5"/>
      <c r="F205" s="5"/>
      <c r="G205" s="5"/>
      <c r="H205" s="5"/>
    </row>
    <row r="206" spans="2:8" x14ac:dyDescent="0.25">
      <c r="B206" s="36"/>
      <c r="C206" s="5"/>
      <c r="D206" s="5"/>
      <c r="E206" s="5"/>
      <c r="F206" s="5"/>
      <c r="G206" s="5"/>
      <c r="H206" s="5"/>
    </row>
    <row r="207" spans="2:8" x14ac:dyDescent="0.25">
      <c r="B207" s="36"/>
      <c r="C207" s="5"/>
      <c r="D207" s="5"/>
      <c r="E207" s="5"/>
      <c r="F207" s="5"/>
      <c r="G207" s="5"/>
      <c r="H207" s="5"/>
    </row>
    <row r="208" spans="2:8" x14ac:dyDescent="0.25">
      <c r="B208" s="36"/>
      <c r="C208" s="5"/>
      <c r="D208" s="5"/>
      <c r="E208" s="5"/>
      <c r="F208" s="5"/>
      <c r="G208" s="5"/>
      <c r="H208" s="5"/>
    </row>
    <row r="209" spans="2:8" x14ac:dyDescent="0.25">
      <c r="B209" s="36"/>
      <c r="C209" s="5"/>
      <c r="D209" s="5"/>
      <c r="E209" s="5"/>
      <c r="F209" s="5"/>
      <c r="G209" s="5"/>
      <c r="H209" s="5"/>
    </row>
    <row r="210" spans="2:8" x14ac:dyDescent="0.25">
      <c r="B210" s="36"/>
      <c r="C210" s="5"/>
      <c r="D210" s="5"/>
      <c r="E210" s="5"/>
      <c r="F210" s="5"/>
      <c r="G210" s="5"/>
      <c r="H210" s="5"/>
    </row>
    <row r="211" spans="2:8" x14ac:dyDescent="0.25">
      <c r="B211" s="36"/>
      <c r="C211" s="5"/>
      <c r="D211" s="5"/>
      <c r="E211" s="5"/>
      <c r="F211" s="5"/>
      <c r="G211" s="5"/>
      <c r="H211" s="5"/>
    </row>
    <row r="212" spans="2:8" x14ac:dyDescent="0.25">
      <c r="B212" s="36"/>
      <c r="C212" s="5"/>
      <c r="D212" s="5"/>
      <c r="E212" s="5"/>
      <c r="F212" s="5"/>
      <c r="G212" s="5"/>
      <c r="H212" s="5"/>
    </row>
    <row r="213" spans="2:8" x14ac:dyDescent="0.25">
      <c r="B213" s="36"/>
      <c r="C213" s="5"/>
      <c r="D213" s="5"/>
      <c r="E213" s="5"/>
      <c r="F213" s="5"/>
      <c r="G213" s="5"/>
      <c r="H213" s="5"/>
    </row>
    <row r="214" spans="2:8" x14ac:dyDescent="0.25">
      <c r="B214" s="36"/>
      <c r="C214" s="5"/>
      <c r="D214" s="5"/>
      <c r="E214" s="5"/>
      <c r="F214" s="5"/>
      <c r="G214" s="5"/>
      <c r="H214" s="5"/>
    </row>
    <row r="215" spans="2:8" x14ac:dyDescent="0.25">
      <c r="B215" s="36"/>
      <c r="C215" s="5"/>
      <c r="D215" s="5"/>
      <c r="E215" s="5"/>
      <c r="F215" s="5"/>
      <c r="G215" s="5"/>
      <c r="H215" s="5"/>
    </row>
    <row r="216" spans="2:8" x14ac:dyDescent="0.25">
      <c r="B216" s="36"/>
      <c r="C216" s="5"/>
      <c r="D216" s="5"/>
      <c r="E216" s="5"/>
      <c r="F216" s="5"/>
      <c r="G216" s="5"/>
      <c r="H216" s="5"/>
    </row>
    <row r="217" spans="2:8" x14ac:dyDescent="0.25">
      <c r="B217" s="36"/>
      <c r="C217" s="5"/>
      <c r="D217" s="5"/>
      <c r="E217" s="5"/>
      <c r="F217" s="5"/>
      <c r="G217" s="5"/>
      <c r="H217" s="5"/>
    </row>
    <row r="218" spans="2:8" x14ac:dyDescent="0.25">
      <c r="B218" s="36"/>
      <c r="C218" s="5"/>
      <c r="D218" s="5"/>
      <c r="E218" s="5"/>
      <c r="F218" s="5"/>
      <c r="G218" s="5"/>
      <c r="H218" s="5"/>
    </row>
    <row r="219" spans="2:8" x14ac:dyDescent="0.25">
      <c r="B219" s="36"/>
      <c r="C219" s="5"/>
      <c r="D219" s="5"/>
      <c r="E219" s="5"/>
      <c r="F219" s="5"/>
      <c r="G219" s="5"/>
      <c r="H219" s="5"/>
    </row>
    <row r="220" spans="2:8" x14ac:dyDescent="0.25">
      <c r="B220" s="36"/>
      <c r="C220" s="5"/>
      <c r="D220" s="5"/>
      <c r="E220" s="5"/>
      <c r="F220" s="5"/>
      <c r="G220" s="5"/>
      <c r="H220" s="5"/>
    </row>
    <row r="221" spans="2:8" x14ac:dyDescent="0.25">
      <c r="B221" s="36"/>
      <c r="C221" s="5"/>
      <c r="D221" s="5"/>
      <c r="E221" s="5"/>
      <c r="F221" s="5"/>
      <c r="G221" s="5"/>
      <c r="H221" s="5"/>
    </row>
    <row r="222" spans="2:8" x14ac:dyDescent="0.25">
      <c r="B222" s="36"/>
      <c r="C222" s="5"/>
      <c r="D222" s="5"/>
      <c r="E222" s="5"/>
      <c r="F222" s="5"/>
      <c r="G222" s="5"/>
      <c r="H222" s="5"/>
    </row>
    <row r="223" spans="2:8" x14ac:dyDescent="0.25">
      <c r="B223" s="36"/>
      <c r="C223" s="5"/>
      <c r="D223" s="5"/>
      <c r="E223" s="5"/>
      <c r="F223" s="5"/>
      <c r="G223" s="5"/>
      <c r="H223" s="5"/>
    </row>
    <row r="224" spans="2:8" x14ac:dyDescent="0.25">
      <c r="B224" s="36"/>
      <c r="C224" s="5"/>
      <c r="D224" s="5"/>
      <c r="E224" s="5"/>
      <c r="F224" s="5"/>
      <c r="G224" s="5"/>
      <c r="H224" s="5"/>
    </row>
    <row r="225" spans="2:8" x14ac:dyDescent="0.25">
      <c r="B225" s="36"/>
      <c r="C225" s="5"/>
      <c r="D225" s="5"/>
      <c r="E225" s="5"/>
      <c r="F225" s="5"/>
      <c r="G225" s="5"/>
      <c r="H225" s="5"/>
    </row>
    <row r="226" spans="2:8" x14ac:dyDescent="0.25">
      <c r="B226" s="36"/>
      <c r="C226" s="5"/>
      <c r="D226" s="5"/>
      <c r="E226" s="5"/>
      <c r="F226" s="5"/>
      <c r="G226" s="5"/>
      <c r="H226" s="5"/>
    </row>
    <row r="227" spans="2:8" x14ac:dyDescent="0.25">
      <c r="B227" s="36"/>
      <c r="C227" s="5"/>
      <c r="D227" s="5"/>
      <c r="E227" s="5"/>
      <c r="F227" s="5"/>
      <c r="G227" s="5"/>
      <c r="H227" s="5"/>
    </row>
    <row r="228" spans="2:8" x14ac:dyDescent="0.25">
      <c r="B228" s="36"/>
      <c r="C228" s="5"/>
      <c r="D228" s="5"/>
      <c r="E228" s="5"/>
      <c r="F228" s="5"/>
      <c r="G228" s="5"/>
      <c r="H228" s="5"/>
    </row>
    <row r="229" spans="2:8" x14ac:dyDescent="0.25">
      <c r="B229" s="36"/>
      <c r="C229" s="5"/>
      <c r="D229" s="5"/>
      <c r="E229" s="5"/>
      <c r="F229" s="5"/>
      <c r="G229" s="5"/>
      <c r="H229" s="5"/>
    </row>
    <row r="230" spans="2:8" x14ac:dyDescent="0.25">
      <c r="B230" s="36"/>
      <c r="C230" s="5"/>
      <c r="D230" s="5"/>
      <c r="E230" s="5"/>
      <c r="F230" s="5"/>
      <c r="G230" s="5"/>
      <c r="H230" s="5"/>
    </row>
    <row r="231" spans="2:8" x14ac:dyDescent="0.25">
      <c r="B231" s="36"/>
      <c r="C231" s="5"/>
      <c r="D231" s="5"/>
      <c r="E231" s="5"/>
      <c r="F231" s="5"/>
      <c r="G231" s="5"/>
      <c r="H231" s="5"/>
    </row>
    <row r="232" spans="2:8" x14ac:dyDescent="0.25">
      <c r="B232" s="36"/>
      <c r="C232" s="5"/>
      <c r="D232" s="5"/>
      <c r="E232" s="5"/>
      <c r="F232" s="5"/>
      <c r="G232" s="5"/>
      <c r="H232" s="5"/>
    </row>
    <row r="233" spans="2:8" x14ac:dyDescent="0.25">
      <c r="B233" s="36"/>
      <c r="C233" s="5"/>
      <c r="D233" s="5"/>
      <c r="E233" s="5"/>
      <c r="F233" s="5"/>
      <c r="G233" s="5"/>
      <c r="H233" s="5"/>
    </row>
    <row r="234" spans="2:8" x14ac:dyDescent="0.25">
      <c r="B234" s="36"/>
      <c r="C234" s="5"/>
      <c r="D234" s="5"/>
      <c r="E234" s="5"/>
      <c r="F234" s="5"/>
      <c r="G234" s="5"/>
      <c r="H234" s="5"/>
    </row>
    <row r="235" spans="2:8" x14ac:dyDescent="0.25">
      <c r="B235" s="36"/>
      <c r="C235" s="5"/>
      <c r="D235" s="5"/>
      <c r="E235" s="5"/>
      <c r="F235" s="5"/>
      <c r="G235" s="5"/>
      <c r="H235" s="5"/>
    </row>
    <row r="236" spans="2:8" x14ac:dyDescent="0.25">
      <c r="B236" s="36"/>
      <c r="C236" s="5"/>
      <c r="D236" s="5"/>
      <c r="E236" s="5"/>
      <c r="F236" s="5"/>
      <c r="G236" s="5"/>
      <c r="H236" s="5"/>
    </row>
    <row r="237" spans="2:8" x14ac:dyDescent="0.25">
      <c r="B237" s="36"/>
      <c r="C237" s="5"/>
      <c r="D237" s="5"/>
      <c r="E237" s="5"/>
      <c r="F237" s="5"/>
      <c r="G237" s="5"/>
      <c r="H237" s="5"/>
    </row>
    <row r="238" spans="2:8" x14ac:dyDescent="0.25">
      <c r="B238" s="36"/>
      <c r="C238" s="5"/>
      <c r="D238" s="5"/>
      <c r="E238" s="5"/>
      <c r="F238" s="5"/>
      <c r="G238" s="5"/>
      <c r="H238" s="5"/>
    </row>
    <row r="239" spans="2:8" x14ac:dyDescent="0.25">
      <c r="B239" s="36"/>
      <c r="C239" s="5"/>
      <c r="D239" s="5"/>
      <c r="E239" s="5"/>
      <c r="F239" s="5"/>
      <c r="G239" s="5"/>
      <c r="H239" s="5"/>
    </row>
    <row r="240" spans="2:8" x14ac:dyDescent="0.25">
      <c r="B240" s="36"/>
      <c r="C240" s="5"/>
      <c r="D240" s="5"/>
      <c r="E240" s="5"/>
      <c r="F240" s="5"/>
      <c r="G240" s="5"/>
      <c r="H240" s="5"/>
    </row>
    <row r="241" spans="2:8" x14ac:dyDescent="0.25">
      <c r="B241" s="36"/>
      <c r="C241" s="5"/>
      <c r="D241" s="5"/>
      <c r="E241" s="5"/>
      <c r="F241" s="5"/>
      <c r="G241" s="5"/>
      <c r="H241" s="5"/>
    </row>
    <row r="242" spans="2:8" x14ac:dyDescent="0.25">
      <c r="B242" s="36"/>
      <c r="C242" s="5"/>
      <c r="D242" s="5"/>
      <c r="E242" s="5"/>
      <c r="F242" s="5"/>
      <c r="G242" s="5"/>
      <c r="H242" s="5"/>
    </row>
    <row r="243" spans="2:8" x14ac:dyDescent="0.25">
      <c r="B243" s="36"/>
      <c r="C243" s="5"/>
      <c r="D243" s="5"/>
      <c r="E243" s="5"/>
      <c r="F243" s="5"/>
      <c r="G243" s="5"/>
      <c r="H243" s="5"/>
    </row>
    <row r="244" spans="2:8" x14ac:dyDescent="0.25">
      <c r="B244" s="36"/>
      <c r="C244" s="5"/>
      <c r="D244" s="5"/>
      <c r="E244" s="5"/>
      <c r="F244" s="5"/>
      <c r="G244" s="5"/>
      <c r="H244" s="5"/>
    </row>
    <row r="245" spans="2:8" x14ac:dyDescent="0.25">
      <c r="B245" s="36"/>
      <c r="C245" s="5"/>
      <c r="D245" s="5"/>
      <c r="E245" s="5"/>
      <c r="F245" s="5"/>
      <c r="G245" s="5"/>
      <c r="H245" s="5"/>
    </row>
    <row r="246" spans="2:8" x14ac:dyDescent="0.25">
      <c r="B246" s="36"/>
      <c r="C246" s="5"/>
      <c r="D246" s="5"/>
      <c r="E246" s="5"/>
      <c r="F246" s="5"/>
      <c r="G246" s="5"/>
      <c r="H246" s="5"/>
    </row>
    <row r="247" spans="2:8" x14ac:dyDescent="0.25">
      <c r="B247" s="36"/>
      <c r="C247" s="5"/>
      <c r="D247" s="5"/>
      <c r="E247" s="5"/>
      <c r="F247" s="5"/>
      <c r="G247" s="5"/>
      <c r="H247" s="5"/>
    </row>
    <row r="248" spans="2:8" x14ac:dyDescent="0.25">
      <c r="B248" s="36"/>
      <c r="C248" s="5"/>
      <c r="D248" s="5"/>
      <c r="E248" s="5"/>
      <c r="F248" s="5"/>
      <c r="G248" s="5"/>
      <c r="H248" s="5"/>
    </row>
    <row r="249" spans="2:8" x14ac:dyDescent="0.25">
      <c r="B249" s="36"/>
      <c r="C249" s="5"/>
      <c r="D249" s="5"/>
      <c r="E249" s="5"/>
      <c r="F249" s="5"/>
      <c r="G249" s="5"/>
      <c r="H249" s="5"/>
    </row>
    <row r="250" spans="2:8" x14ac:dyDescent="0.25">
      <c r="B250" s="36"/>
      <c r="C250" s="5"/>
      <c r="D250" s="5"/>
      <c r="E250" s="5"/>
      <c r="F250" s="5"/>
      <c r="G250" s="5"/>
      <c r="H250" s="5"/>
    </row>
    <row r="251" spans="2:8" x14ac:dyDescent="0.25">
      <c r="B251" s="36"/>
      <c r="C251" s="5"/>
      <c r="D251" s="5"/>
      <c r="E251" s="5"/>
      <c r="F251" s="5"/>
      <c r="G251" s="5"/>
      <c r="H251" s="5"/>
    </row>
    <row r="252" spans="2:8" x14ac:dyDescent="0.25">
      <c r="B252" s="36"/>
      <c r="C252" s="5"/>
      <c r="D252" s="5"/>
      <c r="E252" s="5"/>
      <c r="F252" s="5"/>
      <c r="G252" s="5"/>
      <c r="H252" s="5"/>
    </row>
    <row r="253" spans="2:8" x14ac:dyDescent="0.25">
      <c r="B253" s="36"/>
      <c r="C253" s="5"/>
      <c r="D253" s="5"/>
      <c r="E253" s="5"/>
      <c r="F253" s="5"/>
      <c r="G253" s="5"/>
      <c r="H253" s="5"/>
    </row>
    <row r="254" spans="2:8" x14ac:dyDescent="0.25">
      <c r="B254" s="36"/>
      <c r="C254" s="5"/>
      <c r="D254" s="5"/>
      <c r="E254" s="5"/>
      <c r="F254" s="5"/>
      <c r="G254" s="5"/>
      <c r="H254" s="5"/>
    </row>
    <row r="255" spans="2:8" x14ac:dyDescent="0.25">
      <c r="B255" s="36"/>
      <c r="C255" s="5"/>
      <c r="D255" s="5"/>
      <c r="E255" s="5"/>
      <c r="F255" s="5"/>
      <c r="G255" s="5"/>
      <c r="H255" s="5"/>
    </row>
    <row r="256" spans="2:8" x14ac:dyDescent="0.25">
      <c r="B256" s="36"/>
      <c r="C256" s="5"/>
      <c r="D256" s="5"/>
      <c r="E256" s="5"/>
      <c r="F256" s="5"/>
      <c r="G256" s="5"/>
      <c r="H256" s="5"/>
    </row>
    <row r="257" spans="2:8" x14ac:dyDescent="0.25">
      <c r="B257" s="36"/>
      <c r="C257" s="5"/>
      <c r="D257" s="5"/>
      <c r="E257" s="5"/>
      <c r="F257" s="5"/>
      <c r="G257" s="5"/>
      <c r="H257" s="5"/>
    </row>
    <row r="258" spans="2:8" x14ac:dyDescent="0.25">
      <c r="B258" s="36"/>
      <c r="C258" s="5"/>
      <c r="D258" s="5"/>
      <c r="E258" s="5"/>
      <c r="F258" s="5"/>
      <c r="G258" s="5"/>
      <c r="H258" s="5"/>
    </row>
    <row r="259" spans="2:8" x14ac:dyDescent="0.25">
      <c r="B259" s="36"/>
      <c r="C259" s="5"/>
      <c r="D259" s="5"/>
      <c r="E259" s="5"/>
      <c r="F259" s="5"/>
      <c r="G259" s="5"/>
      <c r="H259" s="5"/>
    </row>
    <row r="260" spans="2:8" x14ac:dyDescent="0.25">
      <c r="B260" s="36"/>
      <c r="C260" s="5"/>
      <c r="D260" s="5"/>
      <c r="E260" s="5"/>
      <c r="F260" s="5"/>
      <c r="G260" s="5"/>
      <c r="H260" s="5"/>
    </row>
    <row r="261" spans="2:8" x14ac:dyDescent="0.25">
      <c r="B261" s="36"/>
      <c r="C261" s="5"/>
      <c r="D261" s="5"/>
      <c r="E261" s="5"/>
      <c r="F261" s="5"/>
      <c r="G261" s="5"/>
      <c r="H261" s="5"/>
    </row>
    <row r="262" spans="2:8" x14ac:dyDescent="0.25">
      <c r="B262" s="36"/>
      <c r="C262" s="5"/>
      <c r="D262" s="5"/>
      <c r="E262" s="5"/>
      <c r="F262" s="5"/>
      <c r="G262" s="5"/>
      <c r="H262" s="5"/>
    </row>
    <row r="263" spans="2:8" x14ac:dyDescent="0.25">
      <c r="B263" s="36"/>
      <c r="C263" s="5"/>
      <c r="D263" s="5"/>
      <c r="E263" s="5"/>
      <c r="F263" s="5"/>
      <c r="G263" s="5"/>
      <c r="H263" s="5"/>
    </row>
    <row r="264" spans="2:8" x14ac:dyDescent="0.25">
      <c r="B264" s="36"/>
      <c r="C264" s="5"/>
      <c r="D264" s="5"/>
      <c r="E264" s="5"/>
      <c r="F264" s="5"/>
      <c r="G264" s="5"/>
      <c r="H264" s="5"/>
    </row>
    <row r="265" spans="2:8" x14ac:dyDescent="0.25">
      <c r="B265" s="36"/>
      <c r="C265" s="5"/>
      <c r="D265" s="5"/>
      <c r="E265" s="5"/>
      <c r="F265" s="5"/>
      <c r="G265" s="5"/>
      <c r="H265" s="5"/>
    </row>
    <row r="266" spans="2:8" x14ac:dyDescent="0.25">
      <c r="B266" s="36"/>
      <c r="C266" s="5"/>
      <c r="D266" s="5"/>
      <c r="E266" s="5"/>
      <c r="F266" s="5"/>
      <c r="G266" s="5"/>
      <c r="H266" s="5"/>
    </row>
    <row r="267" spans="2:8" x14ac:dyDescent="0.25">
      <c r="B267" s="36"/>
      <c r="C267" s="5"/>
      <c r="D267" s="5"/>
      <c r="E267" s="5"/>
      <c r="F267" s="5"/>
      <c r="G267" s="5"/>
      <c r="H267" s="5"/>
    </row>
    <row r="268" spans="2:8" x14ac:dyDescent="0.25">
      <c r="B268" s="36"/>
      <c r="C268" s="5"/>
      <c r="D268" s="5"/>
      <c r="E268" s="5"/>
      <c r="F268" s="5"/>
      <c r="G268" s="5"/>
      <c r="H268" s="5"/>
    </row>
    <row r="269" spans="2:8" x14ac:dyDescent="0.25">
      <c r="B269" s="36"/>
      <c r="C269" s="5"/>
      <c r="D269" s="5"/>
      <c r="E269" s="5"/>
      <c r="F269" s="5"/>
      <c r="G269" s="5"/>
      <c r="H269" s="5"/>
    </row>
    <row r="270" spans="2:8" x14ac:dyDescent="0.25">
      <c r="B270" s="36"/>
      <c r="C270" s="5"/>
      <c r="D270" s="5"/>
      <c r="E270" s="5"/>
      <c r="F270" s="5"/>
      <c r="G270" s="5"/>
      <c r="H270" s="5"/>
    </row>
    <row r="271" spans="2:8" x14ac:dyDescent="0.25">
      <c r="B271" s="36"/>
      <c r="C271" s="5"/>
      <c r="D271" s="5"/>
      <c r="E271" s="5"/>
      <c r="F271" s="5"/>
      <c r="G271" s="5"/>
      <c r="H271" s="5"/>
    </row>
    <row r="272" spans="2:8" x14ac:dyDescent="0.25">
      <c r="B272" s="36"/>
      <c r="C272" s="5"/>
      <c r="D272" s="5"/>
      <c r="E272" s="5"/>
      <c r="F272" s="5"/>
      <c r="G272" s="5"/>
      <c r="H272" s="5"/>
    </row>
    <row r="273" spans="2:8" x14ac:dyDescent="0.25">
      <c r="B273" s="36"/>
      <c r="C273" s="5"/>
      <c r="D273" s="5"/>
      <c r="E273" s="5"/>
      <c r="F273" s="5"/>
      <c r="G273" s="5"/>
      <c r="H273" s="5"/>
    </row>
    <row r="274" spans="2:8" x14ac:dyDescent="0.25">
      <c r="B274" s="36"/>
      <c r="C274" s="5"/>
      <c r="D274" s="5"/>
      <c r="E274" s="5"/>
      <c r="F274" s="5"/>
      <c r="G274" s="5"/>
      <c r="H274" s="5"/>
    </row>
    <row r="275" spans="2:8" x14ac:dyDescent="0.25">
      <c r="B275" s="36"/>
      <c r="C275" s="5"/>
      <c r="D275" s="5"/>
      <c r="E275" s="5"/>
      <c r="F275" s="5"/>
      <c r="G275" s="5"/>
      <c r="H275" s="5"/>
    </row>
    <row r="276" spans="2:8" x14ac:dyDescent="0.25">
      <c r="B276" s="36"/>
      <c r="C276" s="5"/>
      <c r="D276" s="5"/>
      <c r="E276" s="5"/>
      <c r="F276" s="5"/>
      <c r="G276" s="5"/>
      <c r="H276" s="5"/>
    </row>
    <row r="277" spans="2:8" x14ac:dyDescent="0.25">
      <c r="B277" s="36"/>
      <c r="C277" s="5"/>
      <c r="D277" s="5"/>
      <c r="E277" s="5"/>
      <c r="F277" s="5"/>
      <c r="G277" s="5"/>
      <c r="H277" s="5"/>
    </row>
    <row r="278" spans="2:8" x14ac:dyDescent="0.25">
      <c r="B278" s="36"/>
      <c r="C278" s="5"/>
      <c r="D278" s="5"/>
      <c r="E278" s="5"/>
      <c r="F278" s="5"/>
      <c r="G278" s="5"/>
      <c r="H278" s="5"/>
    </row>
    <row r="279" spans="2:8" x14ac:dyDescent="0.25">
      <c r="B279" s="36"/>
      <c r="C279" s="5"/>
      <c r="D279" s="5"/>
      <c r="E279" s="5"/>
      <c r="F279" s="5"/>
      <c r="G279" s="5"/>
      <c r="H279" s="5"/>
    </row>
    <row r="280" spans="2:8" x14ac:dyDescent="0.25">
      <c r="B280" s="36"/>
      <c r="C280" s="5"/>
      <c r="D280" s="5"/>
      <c r="E280" s="5"/>
      <c r="F280" s="5"/>
      <c r="G280" s="5"/>
      <c r="H280" s="5"/>
    </row>
    <row r="281" spans="2:8" x14ac:dyDescent="0.25">
      <c r="B281" s="36"/>
      <c r="C281" s="5"/>
      <c r="D281" s="5"/>
      <c r="E281" s="5"/>
      <c r="F281" s="5"/>
      <c r="G281" s="5"/>
      <c r="H281" s="5"/>
    </row>
    <row r="282" spans="2:8" x14ac:dyDescent="0.25">
      <c r="B282" s="36"/>
      <c r="C282" s="5"/>
      <c r="D282" s="5"/>
      <c r="E282" s="5"/>
      <c r="F282" s="5"/>
      <c r="G282" s="5"/>
      <c r="H282" s="5"/>
    </row>
    <row r="283" spans="2:8" x14ac:dyDescent="0.25">
      <c r="B283" s="36"/>
      <c r="C283" s="5"/>
      <c r="D283" s="5"/>
      <c r="E283" s="5"/>
      <c r="F283" s="5"/>
      <c r="G283" s="5"/>
      <c r="H283" s="5"/>
    </row>
    <row r="284" spans="2:8" x14ac:dyDescent="0.25">
      <c r="B284" s="36"/>
      <c r="C284" s="5"/>
      <c r="D284" s="5"/>
      <c r="E284" s="5"/>
      <c r="F284" s="5"/>
      <c r="G284" s="5"/>
      <c r="H284" s="5"/>
    </row>
    <row r="285" spans="2:8" x14ac:dyDescent="0.25">
      <c r="B285" s="36"/>
      <c r="C285" s="5"/>
      <c r="D285" s="5"/>
      <c r="E285" s="5"/>
      <c r="F285" s="5"/>
      <c r="G285" s="5"/>
      <c r="H285" s="5"/>
    </row>
    <row r="286" spans="2:8" x14ac:dyDescent="0.25">
      <c r="B286" s="36"/>
      <c r="C286" s="5"/>
      <c r="D286" s="5"/>
      <c r="E286" s="5"/>
      <c r="F286" s="5"/>
      <c r="G286" s="5"/>
      <c r="H286" s="5"/>
    </row>
    <row r="287" spans="2:8" x14ac:dyDescent="0.25">
      <c r="B287" s="36"/>
      <c r="C287" s="5"/>
      <c r="D287" s="5"/>
      <c r="E287" s="5"/>
      <c r="F287" s="5"/>
      <c r="G287" s="5"/>
      <c r="H287" s="5"/>
    </row>
    <row r="288" spans="2:8" x14ac:dyDescent="0.25">
      <c r="B288" s="36"/>
      <c r="C288" s="5"/>
      <c r="D288" s="5"/>
      <c r="E288" s="5"/>
      <c r="F288" s="5"/>
      <c r="G288" s="5"/>
      <c r="H288" s="5"/>
    </row>
    <row r="289" spans="2:8" x14ac:dyDescent="0.25">
      <c r="B289" s="36"/>
      <c r="C289" s="5"/>
      <c r="D289" s="5"/>
      <c r="E289" s="5"/>
      <c r="F289" s="5"/>
      <c r="G289" s="5"/>
      <c r="H289" s="5"/>
    </row>
    <row r="290" spans="2:8" x14ac:dyDescent="0.25">
      <c r="B290" s="36"/>
      <c r="C290" s="5"/>
      <c r="D290" s="5"/>
      <c r="E290" s="5"/>
      <c r="F290" s="5"/>
      <c r="G290" s="5"/>
      <c r="H290" s="5"/>
    </row>
    <row r="291" spans="2:8" x14ac:dyDescent="0.25">
      <c r="B291" s="36"/>
      <c r="C291" s="5"/>
      <c r="D291" s="5"/>
      <c r="E291" s="5"/>
      <c r="F291" s="5"/>
      <c r="G291" s="5"/>
      <c r="H291" s="5"/>
    </row>
    <row r="292" spans="2:8" x14ac:dyDescent="0.25">
      <c r="B292" s="36"/>
      <c r="C292" s="5"/>
      <c r="D292" s="5"/>
      <c r="E292" s="5"/>
      <c r="F292" s="5"/>
      <c r="G292" s="5"/>
      <c r="H292" s="5"/>
    </row>
    <row r="293" spans="2:8" x14ac:dyDescent="0.25">
      <c r="B293" s="36"/>
      <c r="C293" s="5"/>
      <c r="D293" s="5"/>
      <c r="E293" s="5"/>
      <c r="F293" s="5"/>
      <c r="G293" s="5"/>
      <c r="H293" s="5"/>
    </row>
    <row r="294" spans="2:8" x14ac:dyDescent="0.25">
      <c r="B294" s="36"/>
      <c r="C294" s="5"/>
      <c r="D294" s="5"/>
      <c r="E294" s="5"/>
      <c r="F294" s="5"/>
      <c r="G294" s="5"/>
      <c r="H294" s="5"/>
    </row>
    <row r="295" spans="2:8" x14ac:dyDescent="0.25">
      <c r="B295" s="36"/>
      <c r="C295" s="5"/>
      <c r="D295" s="5"/>
      <c r="E295" s="5"/>
      <c r="F295" s="5"/>
      <c r="G295" s="5"/>
      <c r="H295" s="5"/>
    </row>
    <row r="296" spans="2:8" x14ac:dyDescent="0.25">
      <c r="B296" s="36"/>
      <c r="C296" s="5"/>
      <c r="D296" s="5"/>
      <c r="E296" s="5"/>
      <c r="F296" s="5"/>
      <c r="G296" s="5"/>
      <c r="H296" s="5"/>
    </row>
    <row r="297" spans="2:8" x14ac:dyDescent="0.25">
      <c r="B297" s="36"/>
      <c r="C297" s="5"/>
      <c r="D297" s="5"/>
      <c r="E297" s="5"/>
      <c r="F297" s="5"/>
      <c r="G297" s="5"/>
      <c r="H297" s="5"/>
    </row>
    <row r="298" spans="2:8" x14ac:dyDescent="0.25">
      <c r="B298" s="36"/>
      <c r="C298" s="5"/>
      <c r="D298" s="5"/>
      <c r="E298" s="5"/>
      <c r="F298" s="5"/>
      <c r="G298" s="5"/>
      <c r="H298" s="5"/>
    </row>
    <row r="299" spans="2:8" x14ac:dyDescent="0.25">
      <c r="B299" s="36"/>
      <c r="C299" s="5"/>
      <c r="D299" s="5"/>
      <c r="E299" s="5"/>
      <c r="F299" s="5"/>
      <c r="G299" s="5"/>
      <c r="H299" s="5"/>
    </row>
    <row r="300" spans="2:8" x14ac:dyDescent="0.25">
      <c r="B300" s="36"/>
      <c r="C300" s="5"/>
      <c r="D300" s="5"/>
      <c r="E300" s="5"/>
      <c r="F300" s="5"/>
      <c r="G300" s="5"/>
      <c r="H300" s="5"/>
    </row>
    <row r="301" spans="2:8" x14ac:dyDescent="0.25">
      <c r="B301" s="36"/>
      <c r="C301" s="5"/>
      <c r="D301" s="5"/>
      <c r="E301" s="5"/>
      <c r="F301" s="5"/>
      <c r="G301" s="5"/>
      <c r="H301" s="5"/>
    </row>
    <row r="302" spans="2:8" x14ac:dyDescent="0.25">
      <c r="B302" s="36"/>
      <c r="C302" s="5"/>
      <c r="D302" s="5"/>
      <c r="E302" s="5"/>
      <c r="F302" s="5"/>
      <c r="G302" s="5"/>
      <c r="H302" s="5"/>
    </row>
    <row r="303" spans="2:8" x14ac:dyDescent="0.25">
      <c r="B303" s="36"/>
      <c r="C303" s="5"/>
      <c r="D303" s="5"/>
      <c r="E303" s="5"/>
      <c r="F303" s="5"/>
      <c r="G303" s="5"/>
      <c r="H303" s="5"/>
    </row>
    <row r="304" spans="2:8" x14ac:dyDescent="0.25">
      <c r="B304" s="36"/>
      <c r="C304" s="5"/>
      <c r="D304" s="5"/>
      <c r="E304" s="5"/>
      <c r="F304" s="5"/>
      <c r="G304" s="5"/>
      <c r="H304" s="5"/>
    </row>
    <row r="305" spans="2:8" x14ac:dyDescent="0.25">
      <c r="B305" s="36"/>
      <c r="C305" s="5"/>
      <c r="D305" s="5"/>
      <c r="E305" s="5"/>
      <c r="F305" s="5"/>
      <c r="G305" s="5"/>
      <c r="H305" s="5"/>
    </row>
    <row r="306" spans="2:8" x14ac:dyDescent="0.25">
      <c r="B306" s="36"/>
      <c r="C306" s="5"/>
      <c r="D306" s="5"/>
      <c r="E306" s="5"/>
      <c r="F306" s="5"/>
      <c r="G306" s="5"/>
      <c r="H306" s="5"/>
    </row>
    <row r="307" spans="2:8" x14ac:dyDescent="0.25">
      <c r="B307" s="36"/>
      <c r="C307" s="5"/>
      <c r="D307" s="5"/>
      <c r="E307" s="5"/>
      <c r="F307" s="5"/>
      <c r="G307" s="5"/>
      <c r="H307" s="5"/>
    </row>
    <row r="308" spans="2:8" x14ac:dyDescent="0.25">
      <c r="B308" s="36"/>
      <c r="C308" s="5"/>
      <c r="D308" s="5"/>
      <c r="E308" s="5"/>
      <c r="F308" s="5"/>
      <c r="G308" s="5"/>
      <c r="H308" s="5"/>
    </row>
    <row r="309" spans="2:8" x14ac:dyDescent="0.25">
      <c r="B309" s="36"/>
      <c r="C309" s="5"/>
      <c r="D309" s="5"/>
      <c r="E309" s="5"/>
      <c r="F309" s="5"/>
      <c r="G309" s="5"/>
      <c r="H309" s="5"/>
    </row>
    <row r="310" spans="2:8" x14ac:dyDescent="0.25">
      <c r="B310" s="36"/>
      <c r="C310" s="5"/>
      <c r="D310" s="5"/>
      <c r="E310" s="5"/>
      <c r="F310" s="5"/>
      <c r="G310" s="5"/>
      <c r="H310" s="5"/>
    </row>
    <row r="311" spans="2:8" x14ac:dyDescent="0.25">
      <c r="B311" s="36"/>
      <c r="C311" s="5"/>
      <c r="D311" s="5"/>
      <c r="E311" s="5"/>
      <c r="F311" s="5"/>
      <c r="G311" s="5"/>
      <c r="H311" s="5"/>
    </row>
    <row r="312" spans="2:8" x14ac:dyDescent="0.25">
      <c r="B312" s="36"/>
      <c r="C312" s="5"/>
      <c r="D312" s="5"/>
      <c r="E312" s="5"/>
      <c r="F312" s="5"/>
      <c r="G312" s="5"/>
      <c r="H312" s="5"/>
    </row>
    <row r="313" spans="2:8" x14ac:dyDescent="0.25">
      <c r="B313" s="36"/>
      <c r="C313" s="5"/>
      <c r="D313" s="5"/>
      <c r="E313" s="5"/>
      <c r="F313" s="5"/>
      <c r="G313" s="5"/>
      <c r="H313" s="5"/>
    </row>
    <row r="314" spans="2:8" x14ac:dyDescent="0.25">
      <c r="B314" s="36"/>
      <c r="C314" s="5"/>
      <c r="D314" s="5"/>
      <c r="E314" s="5"/>
      <c r="F314" s="5"/>
      <c r="G314" s="5"/>
      <c r="H314" s="5"/>
    </row>
    <row r="315" spans="2:8" x14ac:dyDescent="0.25">
      <c r="B315" s="36"/>
      <c r="C315" s="5"/>
      <c r="D315" s="5"/>
      <c r="E315" s="5"/>
      <c r="F315" s="5"/>
      <c r="G315" s="5"/>
      <c r="H315" s="5"/>
    </row>
    <row r="316" spans="2:8" x14ac:dyDescent="0.25">
      <c r="B316" s="36"/>
      <c r="C316" s="5"/>
      <c r="D316" s="5"/>
      <c r="E316" s="5"/>
      <c r="F316" s="5"/>
      <c r="G316" s="5"/>
      <c r="H316" s="5"/>
    </row>
    <row r="317" spans="2:8" x14ac:dyDescent="0.25">
      <c r="B317" s="36"/>
      <c r="C317" s="5"/>
      <c r="D317" s="5"/>
      <c r="E317" s="5"/>
      <c r="F317" s="5"/>
      <c r="G317" s="5"/>
      <c r="H317" s="5"/>
    </row>
    <row r="318" spans="2:8" x14ac:dyDescent="0.25">
      <c r="B318" s="36"/>
      <c r="C318" s="5"/>
      <c r="D318" s="5"/>
      <c r="E318" s="5"/>
      <c r="F318" s="5"/>
      <c r="G318" s="5"/>
      <c r="H318" s="5"/>
    </row>
    <row r="319" spans="2:8" x14ac:dyDescent="0.25">
      <c r="B319" s="36"/>
      <c r="C319" s="5"/>
      <c r="D319" s="5"/>
      <c r="E319" s="5"/>
      <c r="F319" s="5"/>
      <c r="G319" s="5"/>
      <c r="H319" s="5"/>
    </row>
    <row r="320" spans="2:8" x14ac:dyDescent="0.25">
      <c r="B320" s="36"/>
      <c r="C320" s="5"/>
      <c r="D320" s="5"/>
      <c r="E320" s="5"/>
      <c r="F320" s="5"/>
      <c r="G320" s="5"/>
      <c r="H320" s="5"/>
    </row>
    <row r="321" spans="2:8" x14ac:dyDescent="0.25">
      <c r="B321" s="36"/>
      <c r="C321" s="5"/>
      <c r="D321" s="5"/>
      <c r="E321" s="5"/>
      <c r="F321" s="5"/>
      <c r="G321" s="5"/>
      <c r="H321" s="5"/>
    </row>
    <row r="322" spans="2:8" x14ac:dyDescent="0.25">
      <c r="B322" s="36"/>
      <c r="C322" s="5"/>
      <c r="D322" s="5"/>
      <c r="E322" s="5"/>
      <c r="F322" s="5"/>
      <c r="G322" s="5"/>
      <c r="H322" s="5"/>
    </row>
    <row r="323" spans="2:8" x14ac:dyDescent="0.25">
      <c r="B323" s="36"/>
      <c r="C323" s="5"/>
      <c r="D323" s="5"/>
      <c r="E323" s="5"/>
      <c r="F323" s="5"/>
      <c r="G323" s="5"/>
      <c r="H323" s="5"/>
    </row>
    <row r="324" spans="2:8" x14ac:dyDescent="0.25">
      <c r="B324" s="36"/>
      <c r="C324" s="5"/>
      <c r="D324" s="5"/>
      <c r="E324" s="5"/>
      <c r="F324" s="5"/>
      <c r="G324" s="5"/>
      <c r="H324" s="5"/>
    </row>
    <row r="325" spans="2:8" x14ac:dyDescent="0.25">
      <c r="B325" s="36"/>
      <c r="C325" s="5"/>
      <c r="D325" s="5"/>
      <c r="E325" s="5"/>
      <c r="F325" s="5"/>
      <c r="G325" s="5"/>
      <c r="H325" s="5"/>
    </row>
    <row r="326" spans="2:8" x14ac:dyDescent="0.25">
      <c r="B326" s="36"/>
      <c r="C326" s="5"/>
      <c r="D326" s="5"/>
      <c r="E326" s="5"/>
      <c r="F326" s="5"/>
      <c r="G326" s="5"/>
      <c r="H326" s="5"/>
    </row>
    <row r="327" spans="2:8" x14ac:dyDescent="0.25">
      <c r="B327" s="36"/>
      <c r="C327" s="5"/>
      <c r="D327" s="5"/>
      <c r="E327" s="5"/>
      <c r="F327" s="5"/>
      <c r="G327" s="5"/>
      <c r="H327" s="5"/>
    </row>
    <row r="328" spans="2:8" x14ac:dyDescent="0.25">
      <c r="B328" s="36"/>
      <c r="C328" s="5"/>
      <c r="D328" s="5"/>
      <c r="E328" s="5"/>
      <c r="F328" s="5"/>
      <c r="G328" s="5"/>
      <c r="H328" s="5"/>
    </row>
    <row r="329" spans="2:8" x14ac:dyDescent="0.25">
      <c r="B329" s="36"/>
      <c r="C329" s="5"/>
      <c r="D329" s="5"/>
      <c r="E329" s="5"/>
      <c r="F329" s="5"/>
      <c r="G329" s="5"/>
      <c r="H329" s="5"/>
    </row>
    <row r="330" spans="2:8" x14ac:dyDescent="0.25">
      <c r="B330" s="36"/>
      <c r="C330" s="5"/>
      <c r="D330" s="5"/>
      <c r="E330" s="5"/>
      <c r="F330" s="5"/>
      <c r="G330" s="5"/>
      <c r="H330" s="5"/>
    </row>
    <row r="331" spans="2:8" x14ac:dyDescent="0.25">
      <c r="B331" s="36"/>
      <c r="C331" s="5"/>
      <c r="D331" s="5"/>
      <c r="E331" s="5"/>
      <c r="F331" s="5"/>
      <c r="G331" s="5"/>
      <c r="H331" s="5"/>
    </row>
    <row r="332" spans="2:8" x14ac:dyDescent="0.25">
      <c r="B332" s="36"/>
      <c r="C332" s="5"/>
      <c r="D332" s="5"/>
      <c r="E332" s="5"/>
      <c r="F332" s="5"/>
      <c r="G332" s="5"/>
      <c r="H332" s="5"/>
    </row>
    <row r="333" spans="2:8" x14ac:dyDescent="0.25">
      <c r="B333" s="36"/>
      <c r="C333" s="5"/>
      <c r="D333" s="5"/>
      <c r="E333" s="5"/>
      <c r="F333" s="5"/>
      <c r="G333" s="5"/>
      <c r="H333" s="5"/>
    </row>
    <row r="334" spans="2:8" x14ac:dyDescent="0.25">
      <c r="B334" s="36"/>
      <c r="C334" s="5"/>
      <c r="D334" s="5"/>
      <c r="E334" s="5"/>
      <c r="F334" s="5"/>
      <c r="G334" s="5"/>
      <c r="H334" s="5"/>
    </row>
    <row r="335" spans="2:8" x14ac:dyDescent="0.25">
      <c r="B335" s="36"/>
      <c r="C335" s="5"/>
      <c r="D335" s="5"/>
      <c r="E335" s="5"/>
      <c r="F335" s="5"/>
      <c r="G335" s="5"/>
      <c r="H335" s="5"/>
    </row>
    <row r="336" spans="2:8" x14ac:dyDescent="0.25">
      <c r="B336" s="36"/>
      <c r="C336" s="5"/>
      <c r="D336" s="5"/>
      <c r="E336" s="5"/>
      <c r="F336" s="5"/>
      <c r="G336" s="5"/>
      <c r="H336" s="5"/>
    </row>
    <row r="337" spans="2:8" x14ac:dyDescent="0.25">
      <c r="B337" s="36"/>
      <c r="C337" s="5"/>
      <c r="D337" s="5"/>
      <c r="E337" s="5"/>
      <c r="F337" s="5"/>
      <c r="G337" s="5"/>
      <c r="H337" s="5"/>
    </row>
    <row r="338" spans="2:8" x14ac:dyDescent="0.25">
      <c r="B338" s="36"/>
      <c r="C338" s="5"/>
      <c r="D338" s="5"/>
      <c r="E338" s="5"/>
      <c r="F338" s="5"/>
      <c r="G338" s="5"/>
      <c r="H338" s="5"/>
    </row>
    <row r="339" spans="2:8" x14ac:dyDescent="0.25">
      <c r="B339" s="36"/>
      <c r="C339" s="5"/>
      <c r="D339" s="5"/>
      <c r="E339" s="5"/>
      <c r="F339" s="5"/>
      <c r="G339" s="5"/>
      <c r="H339" s="5"/>
    </row>
    <row r="340" spans="2:8" x14ac:dyDescent="0.25">
      <c r="B340" s="36"/>
      <c r="C340" s="5"/>
      <c r="D340" s="5"/>
      <c r="E340" s="5"/>
      <c r="F340" s="5"/>
      <c r="G340" s="5"/>
      <c r="H340" s="5"/>
    </row>
    <row r="341" spans="2:8" x14ac:dyDescent="0.25">
      <c r="B341" s="36"/>
      <c r="C341" s="5"/>
      <c r="D341" s="5"/>
      <c r="E341" s="5"/>
      <c r="F341" s="5"/>
      <c r="G341" s="5"/>
      <c r="H341" s="5"/>
    </row>
    <row r="342" spans="2:8" x14ac:dyDescent="0.25">
      <c r="B342" s="36"/>
      <c r="C342" s="5"/>
      <c r="D342" s="5"/>
      <c r="E342" s="5"/>
      <c r="F342" s="5"/>
      <c r="G342" s="5"/>
      <c r="H342" s="5"/>
    </row>
    <row r="343" spans="2:8" x14ac:dyDescent="0.25">
      <c r="B343" s="36"/>
      <c r="C343" s="5"/>
      <c r="D343" s="5"/>
      <c r="E343" s="5"/>
      <c r="F343" s="5"/>
      <c r="G343" s="5"/>
      <c r="H343" s="5"/>
    </row>
    <row r="344" spans="2:8" x14ac:dyDescent="0.25">
      <c r="B344" s="36"/>
      <c r="C344" s="5"/>
      <c r="D344" s="5"/>
      <c r="E344" s="5"/>
      <c r="F344" s="5"/>
      <c r="G344" s="5"/>
      <c r="H344" s="5"/>
    </row>
    <row r="345" spans="2:8" x14ac:dyDescent="0.25">
      <c r="B345" s="36"/>
      <c r="C345" s="5"/>
      <c r="D345" s="5"/>
      <c r="E345" s="5"/>
      <c r="F345" s="5"/>
      <c r="G345" s="5"/>
      <c r="H345" s="5"/>
    </row>
    <row r="346" spans="2:8" x14ac:dyDescent="0.25">
      <c r="B346" s="36"/>
      <c r="C346" s="5"/>
      <c r="D346" s="5"/>
      <c r="E346" s="5"/>
      <c r="F346" s="5"/>
      <c r="G346" s="5"/>
      <c r="H346" s="5"/>
    </row>
    <row r="347" spans="2:8" x14ac:dyDescent="0.25">
      <c r="B347" s="36"/>
      <c r="C347" s="5"/>
      <c r="D347" s="5"/>
      <c r="E347" s="5"/>
      <c r="F347" s="5"/>
      <c r="G347" s="5"/>
      <c r="H347" s="5"/>
    </row>
    <row r="348" spans="2:8" x14ac:dyDescent="0.25">
      <c r="B348" s="36"/>
      <c r="C348" s="5"/>
      <c r="D348" s="5"/>
      <c r="E348" s="5"/>
      <c r="F348" s="5"/>
      <c r="G348" s="5"/>
      <c r="H348" s="5"/>
    </row>
    <row r="349" spans="2:8" x14ac:dyDescent="0.25">
      <c r="B349" s="36"/>
      <c r="C349" s="5"/>
      <c r="D349" s="5"/>
      <c r="E349" s="5"/>
      <c r="F349" s="5"/>
      <c r="G349" s="5"/>
      <c r="H349" s="5"/>
    </row>
    <row r="350" spans="2:8" x14ac:dyDescent="0.25">
      <c r="B350" s="36"/>
      <c r="C350" s="5"/>
      <c r="D350" s="5"/>
      <c r="E350" s="5"/>
      <c r="F350" s="5"/>
      <c r="G350" s="5"/>
      <c r="H350" s="5"/>
    </row>
    <row r="351" spans="2:8" x14ac:dyDescent="0.25">
      <c r="B351" s="36"/>
      <c r="C351" s="5"/>
      <c r="D351" s="5"/>
      <c r="E351" s="5"/>
      <c r="F351" s="5"/>
      <c r="G351" s="5"/>
      <c r="H351" s="5"/>
    </row>
    <row r="352" spans="2:8" x14ac:dyDescent="0.25">
      <c r="B352" s="36"/>
      <c r="C352" s="5"/>
      <c r="D352" s="5"/>
      <c r="E352" s="5"/>
      <c r="F352" s="5"/>
      <c r="G352" s="5"/>
      <c r="H352" s="5"/>
    </row>
    <row r="353" spans="2:8" x14ac:dyDescent="0.25">
      <c r="B353" s="36"/>
      <c r="C353" s="5"/>
      <c r="D353" s="5"/>
      <c r="E353" s="5"/>
      <c r="F353" s="5"/>
      <c r="G353" s="5"/>
      <c r="H353" s="5"/>
    </row>
  </sheetData>
  <mergeCells count="32">
    <mergeCell ref="B15:C15"/>
    <mergeCell ref="B19:C19"/>
    <mergeCell ref="B20:C20"/>
    <mergeCell ref="B21:C21"/>
    <mergeCell ref="B18:C18"/>
    <mergeCell ref="B23:C23"/>
    <mergeCell ref="B24:C24"/>
    <mergeCell ref="B25:C25"/>
    <mergeCell ref="B26:C26"/>
    <mergeCell ref="B17:C17"/>
    <mergeCell ref="B13:C13"/>
    <mergeCell ref="B2:H2"/>
    <mergeCell ref="B3:H3"/>
    <mergeCell ref="B4:H4"/>
    <mergeCell ref="C7:E7"/>
    <mergeCell ref="C11:E11"/>
    <mergeCell ref="B14:C14"/>
    <mergeCell ref="B16:C16"/>
    <mergeCell ref="E48:G48"/>
    <mergeCell ref="E49:G49"/>
    <mergeCell ref="E50:G50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</mergeCells>
  <phoneticPr fontId="0" type="noConversion"/>
  <printOptions horizontalCentered="1"/>
  <pageMargins left="0" right="0" top="0.59055118110236227" bottom="0" header="0" footer="0"/>
  <pageSetup scale="72" fitToWidth="0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showGridLines="0" showOutlineSymbols="0" view="pageBreakPreview" zoomScaleNormal="100" zoomScaleSheetLayoutView="100" workbookViewId="0">
      <selection activeCell="G19" sqref="G19"/>
    </sheetView>
  </sheetViews>
  <sheetFormatPr baseColWidth="10" defaultColWidth="6.85546875" defaultRowHeight="14.25" x14ac:dyDescent="0.25"/>
  <cols>
    <col min="1" max="1" width="1.140625" style="5" customWidth="1"/>
    <col min="2" max="6" width="5.7109375" style="5" customWidth="1"/>
    <col min="7" max="7" width="52.85546875" style="5" customWidth="1"/>
    <col min="8" max="8" width="2.140625" style="5" customWidth="1"/>
    <col min="9" max="17" width="11.7109375" style="5" customWidth="1"/>
    <col min="18" max="18" width="1.140625" style="5" customWidth="1"/>
    <col min="19" max="16384" width="6.85546875" style="5"/>
  </cols>
  <sheetData>
    <row r="2" spans="1:17" ht="18" x14ac:dyDescent="0.25">
      <c r="B2" s="231" t="s">
        <v>62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7" ht="18" x14ac:dyDescent="0.25">
      <c r="B3" s="231" t="s">
        <v>69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ht="1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 x14ac:dyDescent="0.25">
      <c r="B6" s="7" t="s">
        <v>35</v>
      </c>
      <c r="D6" s="252" t="s">
        <v>86</v>
      </c>
      <c r="E6" s="252"/>
      <c r="F6" s="252"/>
      <c r="G6" s="252"/>
      <c r="H6" s="13"/>
      <c r="I6" s="13"/>
      <c r="J6" s="13"/>
      <c r="K6" s="13"/>
      <c r="L6" s="13"/>
      <c r="M6" s="13"/>
      <c r="O6" s="7" t="s">
        <v>67</v>
      </c>
      <c r="Q6" s="48" t="s">
        <v>54</v>
      </c>
    </row>
    <row r="7" spans="1:17" ht="15" x14ac:dyDescent="0.25">
      <c r="B7" s="7"/>
      <c r="C7" s="7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7" ht="15" x14ac:dyDescent="0.25">
      <c r="B8" s="7" t="s">
        <v>36</v>
      </c>
      <c r="D8" s="164">
        <v>2014</v>
      </c>
      <c r="E8" s="13"/>
      <c r="F8" s="13"/>
      <c r="G8" s="13"/>
      <c r="H8" s="13"/>
      <c r="I8" s="13"/>
      <c r="J8" s="13"/>
      <c r="K8" s="13"/>
      <c r="L8" s="13"/>
      <c r="M8" s="13"/>
    </row>
    <row r="9" spans="1:17" ht="15" x14ac:dyDescent="0.25">
      <c r="B9" s="36"/>
      <c r="C9" s="36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7" ht="15" x14ac:dyDescent="0.25">
      <c r="B10" s="12" t="s">
        <v>65</v>
      </c>
      <c r="D10" s="252" t="s">
        <v>87</v>
      </c>
      <c r="E10" s="252"/>
      <c r="F10" s="252"/>
      <c r="G10" s="252"/>
    </row>
    <row r="11" spans="1:17" ht="15" x14ac:dyDescent="0.25">
      <c r="B11" s="12"/>
      <c r="D11" s="47"/>
      <c r="E11" s="47"/>
      <c r="F11" s="47"/>
      <c r="G11" s="47"/>
    </row>
    <row r="12" spans="1:17" ht="15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7" s="43" customFormat="1" ht="22.5" customHeight="1" thickBot="1" x14ac:dyDescent="0.3">
      <c r="B13" s="44" t="s">
        <v>13</v>
      </c>
      <c r="C13" s="44" t="s">
        <v>38</v>
      </c>
      <c r="D13" s="44" t="s">
        <v>14</v>
      </c>
      <c r="E13" s="45" t="s">
        <v>6</v>
      </c>
      <c r="F13" s="45" t="s">
        <v>7</v>
      </c>
      <c r="G13" s="44" t="s">
        <v>75</v>
      </c>
      <c r="H13" s="46"/>
      <c r="I13" s="253" t="s">
        <v>74</v>
      </c>
      <c r="J13" s="253"/>
      <c r="K13" s="253"/>
      <c r="L13" s="253"/>
      <c r="M13" s="253"/>
      <c r="N13" s="253"/>
      <c r="O13" s="253"/>
      <c r="P13" s="253"/>
      <c r="Q13" s="253"/>
    </row>
    <row r="14" spans="1:17" ht="4.5" customHeight="1" x14ac:dyDescent="0.25">
      <c r="B14" s="8"/>
      <c r="C14" s="8"/>
      <c r="D14" s="8"/>
      <c r="E14" s="28"/>
      <c r="F14" s="28"/>
      <c r="G14" s="8"/>
      <c r="H14" s="24"/>
      <c r="I14" s="28"/>
      <c r="J14" s="28"/>
      <c r="K14" s="28"/>
      <c r="L14" s="28"/>
      <c r="M14" s="28"/>
      <c r="N14" s="28"/>
      <c r="O14" s="28"/>
      <c r="P14" s="28"/>
      <c r="Q14" s="28"/>
    </row>
    <row r="15" spans="1:17" x14ac:dyDescent="0.25">
      <c r="A15" s="42"/>
      <c r="B15" s="42"/>
      <c r="C15" s="42"/>
      <c r="D15" s="42"/>
      <c r="G15" s="42"/>
      <c r="H15" s="4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7" ht="15" x14ac:dyDescent="0.25">
      <c r="A16" s="42"/>
      <c r="B16" s="42"/>
      <c r="C16" s="42"/>
      <c r="D16" s="42"/>
      <c r="G16" s="42"/>
      <c r="H16" s="42"/>
      <c r="I16" s="254" t="s">
        <v>133</v>
      </c>
      <c r="J16" s="254"/>
      <c r="K16" s="254"/>
      <c r="L16" s="254"/>
      <c r="M16" s="254"/>
      <c r="N16" s="254"/>
      <c r="O16" s="254"/>
      <c r="P16" s="254"/>
      <c r="Q16" s="254"/>
    </row>
    <row r="17" spans="1:17" x14ac:dyDescent="0.25">
      <c r="A17" s="42"/>
      <c r="B17" s="42"/>
      <c r="C17" s="42"/>
      <c r="D17" s="42"/>
      <c r="G17" s="42"/>
      <c r="H17" s="4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x14ac:dyDescent="0.25">
      <c r="A18" s="42"/>
      <c r="B18" s="42"/>
      <c r="C18" s="42"/>
      <c r="D18" s="42"/>
      <c r="G18" s="42"/>
      <c r="H18" s="4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x14ac:dyDescent="0.25">
      <c r="A19" s="42"/>
      <c r="B19" s="42"/>
      <c r="C19" s="42"/>
      <c r="D19" s="42"/>
      <c r="G19" s="42"/>
      <c r="H19" s="4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x14ac:dyDescent="0.25">
      <c r="A20" s="42"/>
      <c r="B20" s="42"/>
      <c r="C20" s="42"/>
      <c r="D20" s="42"/>
      <c r="G20" s="42"/>
      <c r="H20" s="42"/>
      <c r="I20" s="252"/>
      <c r="J20" s="252"/>
      <c r="K20" s="252"/>
      <c r="L20" s="252"/>
      <c r="M20" s="252"/>
      <c r="N20" s="252"/>
      <c r="O20" s="252"/>
      <c r="P20" s="252"/>
      <c r="Q20" s="252"/>
    </row>
    <row r="24" spans="1:17" x14ac:dyDescent="0.25">
      <c r="J24" s="24"/>
      <c r="K24" s="24"/>
      <c r="L24" s="24"/>
      <c r="M24" s="24"/>
      <c r="N24" s="232" t="s">
        <v>42</v>
      </c>
      <c r="O24" s="232"/>
      <c r="P24" s="232"/>
    </row>
    <row r="25" spans="1:17" x14ac:dyDescent="0.25">
      <c r="J25" s="24"/>
      <c r="K25" s="24"/>
      <c r="L25" s="24"/>
      <c r="M25" s="24"/>
      <c r="N25" s="232" t="s">
        <v>43</v>
      </c>
      <c r="O25" s="232"/>
      <c r="P25" s="232"/>
    </row>
    <row r="26" spans="1:17" x14ac:dyDescent="0.25">
      <c r="J26" s="24"/>
      <c r="K26" s="24"/>
      <c r="L26" s="24"/>
      <c r="M26" s="24"/>
      <c r="N26" s="232" t="s">
        <v>53</v>
      </c>
      <c r="O26" s="232"/>
      <c r="P26" s="232"/>
    </row>
  </sheetData>
  <mergeCells count="14">
    <mergeCell ref="I20:Q20"/>
    <mergeCell ref="N24:P24"/>
    <mergeCell ref="N25:P25"/>
    <mergeCell ref="N26:P26"/>
    <mergeCell ref="I15:Q15"/>
    <mergeCell ref="I16:Q16"/>
    <mergeCell ref="I17:Q17"/>
    <mergeCell ref="I18:Q18"/>
    <mergeCell ref="I19:Q19"/>
    <mergeCell ref="D6:G6"/>
    <mergeCell ref="D10:G10"/>
    <mergeCell ref="B2:Q2"/>
    <mergeCell ref="B3:Q3"/>
    <mergeCell ref="I13:Q13"/>
  </mergeCells>
  <phoneticPr fontId="0" type="noConversion"/>
  <pageMargins left="0.25" right="0.25" top="0.25" bottom="0.25" header="0" footer="0"/>
  <pageSetup scale="6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Ejecución Financiera</vt:lpstr>
      <vt:lpstr>Ejecución Física</vt:lpstr>
      <vt:lpstr>Comp. Ejec. Física-Financiera</vt:lpstr>
      <vt:lpstr>Ejecución Recursos</vt:lpstr>
      <vt:lpstr>Resultado Económico</vt:lpstr>
      <vt:lpstr>Variaciones</vt:lpstr>
      <vt:lpstr>'Ejecución Financiera'!Área_de_impresión</vt:lpstr>
      <vt:lpstr>'Ejecución Física'!Área_de_impresión</vt:lpstr>
      <vt:lpstr>'Ejecución Recursos'!Área_de_impresión</vt:lpstr>
      <vt:lpstr>'Resultado Económico'!Área_de_impresión</vt:lpstr>
      <vt:lpstr>Variaciones!Área_de_impresión</vt:lpstr>
      <vt:lpstr>'Resultado Económico'!Títulos_a_imprimir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DTP1 Capacitacion</dc:creator>
  <cp:lastModifiedBy>Myriam Adelaida Galvez García</cp:lastModifiedBy>
  <cp:lastPrinted>2014-09-10T18:50:05Z</cp:lastPrinted>
  <dcterms:created xsi:type="dcterms:W3CDTF">2014-02-26T15:25:54Z</dcterms:created>
  <dcterms:modified xsi:type="dcterms:W3CDTF">2014-09-23T23:00:50Z</dcterms:modified>
</cp:coreProperties>
</file>